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ansOffice\Grants\Team Awesome\Budget forms\"/>
    </mc:Choice>
  </mc:AlternateContent>
  <bookViews>
    <workbookView xWindow="-15" yWindow="-15" windowWidth="15315" windowHeight="9300"/>
  </bookViews>
  <sheets>
    <sheet name="Main" sheetId="1" r:id="rId1"/>
    <sheet name="Year 2 Sal" sheetId="2" r:id="rId2"/>
    <sheet name="Year 3 Sal" sheetId="3" r:id="rId3"/>
    <sheet name="Year 4 Sal" sheetId="4" r:id="rId4"/>
    <sheet name="Year 5 Sal" sheetId="5" r:id="rId5"/>
    <sheet name="SUB" sheetId="6" r:id="rId6"/>
  </sheets>
  <definedNames>
    <definedName name="_xlnm.Print_Area" localSheetId="0">Main!$A$1:$O$75</definedName>
    <definedName name="Z_2699193E_BB50_4684_B21F_55334D0337FF_.wvu.PrintArea" localSheetId="0" hidden="1">Main!$B$1:$U$85</definedName>
  </definedNames>
  <calcPr calcId="162913"/>
  <customWorkbookViews>
    <customWorkbookView name="Van Ausdal, Beverly *HS - Personal View" guid="{2699193E-BB50-4684-B21F-55334D0337FF}" mergeInterval="0" personalView="1" maximized="1" windowWidth="1141" windowHeight="790" activeSheetId="1"/>
  </customWorkbookViews>
</workbook>
</file>

<file path=xl/calcChain.xml><?xml version="1.0" encoding="utf-8"?>
<calcChain xmlns="http://schemas.openxmlformats.org/spreadsheetml/2006/main">
  <c r="A55" i="5" l="1"/>
  <c r="A56" i="5"/>
  <c r="A57" i="5"/>
  <c r="A58" i="5"/>
  <c r="A59" i="5"/>
  <c r="A60" i="5"/>
  <c r="A55" i="4"/>
  <c r="A56" i="4"/>
  <c r="A57" i="4"/>
  <c r="A58" i="4"/>
  <c r="A59" i="4"/>
  <c r="A60" i="4"/>
  <c r="A55" i="3"/>
  <c r="A56" i="3"/>
  <c r="A57" i="3"/>
  <c r="A58" i="3"/>
  <c r="A59" i="3"/>
  <c r="A60" i="3"/>
  <c r="A55" i="2"/>
  <c r="A56" i="2"/>
  <c r="A57" i="2"/>
  <c r="A58" i="2"/>
  <c r="A59" i="2"/>
  <c r="A60" i="2"/>
  <c r="M24" i="1" l="1"/>
  <c r="B51" i="3" l="1"/>
  <c r="B51" i="4" s="1"/>
  <c r="B51" i="5" s="1"/>
  <c r="B50" i="3"/>
  <c r="B50" i="4" s="1"/>
  <c r="B50" i="5" s="1"/>
  <c r="B42" i="3"/>
  <c r="B42" i="4" s="1"/>
  <c r="B42" i="5" s="1"/>
  <c r="B39" i="3"/>
  <c r="B39" i="4" s="1"/>
  <c r="B39" i="5" s="1"/>
  <c r="B32" i="3"/>
  <c r="B32" i="4" s="1"/>
  <c r="B32" i="5" s="1"/>
  <c r="B29" i="3"/>
  <c r="B29" i="4" s="1"/>
  <c r="B29" i="5" s="1"/>
  <c r="B21" i="3"/>
  <c r="B21" i="4" s="1"/>
  <c r="B21" i="5" s="1"/>
  <c r="B20" i="3"/>
  <c r="B20" i="4" s="1"/>
  <c r="B20" i="5" s="1"/>
  <c r="B13" i="3"/>
  <c r="B13" i="4" s="1"/>
  <c r="B13" i="5" s="1"/>
  <c r="B65" i="2"/>
  <c r="B65" i="3" s="1"/>
  <c r="B65" i="4" s="1"/>
  <c r="B65" i="5" s="1"/>
  <c r="B64" i="2"/>
  <c r="B64" i="3" s="1"/>
  <c r="B64" i="4" s="1"/>
  <c r="B64" i="5" s="1"/>
  <c r="B63" i="2"/>
  <c r="B63" i="3" s="1"/>
  <c r="B63" i="4" s="1"/>
  <c r="B63" i="5" s="1"/>
  <c r="B62" i="2"/>
  <c r="B62" i="3" s="1"/>
  <c r="B62" i="4" s="1"/>
  <c r="B62" i="5" s="1"/>
  <c r="B59" i="2"/>
  <c r="B59" i="3" s="1"/>
  <c r="B59" i="4" s="1"/>
  <c r="B59" i="5" s="1"/>
  <c r="B58" i="2"/>
  <c r="B58" i="3" s="1"/>
  <c r="B58" i="4" s="1"/>
  <c r="B58" i="5" s="1"/>
  <c r="B57" i="2"/>
  <c r="B57" i="3" s="1"/>
  <c r="B57" i="4" s="1"/>
  <c r="B57" i="5" s="1"/>
  <c r="B54" i="2"/>
  <c r="B54" i="3" s="1"/>
  <c r="B54" i="4" s="1"/>
  <c r="B54" i="5" s="1"/>
  <c r="B53" i="2"/>
  <c r="B53" i="3" s="1"/>
  <c r="B53" i="4" s="1"/>
  <c r="B53" i="5" s="1"/>
  <c r="B52" i="2"/>
  <c r="B52" i="3" s="1"/>
  <c r="B52" i="4" s="1"/>
  <c r="B52" i="5" s="1"/>
  <c r="B51" i="2"/>
  <c r="B50" i="2"/>
  <c r="B49" i="2"/>
  <c r="B49" i="3" s="1"/>
  <c r="B49" i="4" s="1"/>
  <c r="B49" i="5" s="1"/>
  <c r="B48" i="2"/>
  <c r="B48" i="3" s="1"/>
  <c r="B48" i="4" s="1"/>
  <c r="B48" i="5" s="1"/>
  <c r="B47" i="2"/>
  <c r="B47" i="3" s="1"/>
  <c r="B47" i="4" s="1"/>
  <c r="B47" i="5" s="1"/>
  <c r="B46" i="2"/>
  <c r="B46" i="3" s="1"/>
  <c r="B46" i="4" s="1"/>
  <c r="B46" i="5" s="1"/>
  <c r="B45" i="2"/>
  <c r="B45" i="3" s="1"/>
  <c r="B45" i="4" s="1"/>
  <c r="B45" i="5" s="1"/>
  <c r="B44" i="2"/>
  <c r="B44" i="3" s="1"/>
  <c r="B44" i="4" s="1"/>
  <c r="B44" i="5" s="1"/>
  <c r="B43" i="2"/>
  <c r="B43" i="3" s="1"/>
  <c r="B43" i="4" s="1"/>
  <c r="B43" i="5" s="1"/>
  <c r="B42" i="2"/>
  <c r="B41" i="2"/>
  <c r="B41" i="3" s="1"/>
  <c r="B41" i="4" s="1"/>
  <c r="B41" i="5" s="1"/>
  <c r="B40" i="2"/>
  <c r="B40" i="3" s="1"/>
  <c r="B40" i="4" s="1"/>
  <c r="B40" i="5" s="1"/>
  <c r="B39" i="2"/>
  <c r="B38" i="2"/>
  <c r="B38" i="3" s="1"/>
  <c r="B38" i="4" s="1"/>
  <c r="B38" i="5" s="1"/>
  <c r="B35" i="2"/>
  <c r="B35" i="3" s="1"/>
  <c r="B35" i="4" s="1"/>
  <c r="B35" i="5" s="1"/>
  <c r="B34" i="2"/>
  <c r="B34" i="3" s="1"/>
  <c r="B34" i="4" s="1"/>
  <c r="B34" i="5" s="1"/>
  <c r="B33" i="2"/>
  <c r="B33" i="3" s="1"/>
  <c r="B33" i="4" s="1"/>
  <c r="B33" i="5" s="1"/>
  <c r="B32" i="2"/>
  <c r="B31" i="2"/>
  <c r="B31" i="3" s="1"/>
  <c r="B31" i="4" s="1"/>
  <c r="B31" i="5" s="1"/>
  <c r="B30" i="2"/>
  <c r="B30" i="3" s="1"/>
  <c r="B30" i="4" s="1"/>
  <c r="B30" i="5" s="1"/>
  <c r="B29" i="2"/>
  <c r="B28" i="2"/>
  <c r="B28" i="3" s="1"/>
  <c r="B28" i="4" s="1"/>
  <c r="B28" i="5" s="1"/>
  <c r="B27" i="2"/>
  <c r="B27" i="3" s="1"/>
  <c r="B27" i="4" s="1"/>
  <c r="B27" i="5" s="1"/>
  <c r="B26" i="2"/>
  <c r="B26" i="3" s="1"/>
  <c r="B26" i="4" s="1"/>
  <c r="B26" i="5" s="1"/>
  <c r="B25" i="2"/>
  <c r="B25" i="3" s="1"/>
  <c r="B25" i="4" s="1"/>
  <c r="B25" i="5" s="1"/>
  <c r="B24" i="2"/>
  <c r="B24" i="3" s="1"/>
  <c r="B24" i="4" s="1"/>
  <c r="B24" i="5" s="1"/>
  <c r="B23" i="2"/>
  <c r="B23" i="3" s="1"/>
  <c r="B23" i="4" s="1"/>
  <c r="B23" i="5" s="1"/>
  <c r="B22" i="2"/>
  <c r="B22" i="3" s="1"/>
  <c r="B22" i="4" s="1"/>
  <c r="B22" i="5" s="1"/>
  <c r="B21" i="2"/>
  <c r="B20" i="2"/>
  <c r="B19" i="2"/>
  <c r="B19" i="3" s="1"/>
  <c r="B19" i="4" s="1"/>
  <c r="B19" i="5" s="1"/>
  <c r="B18" i="2"/>
  <c r="B18" i="3" s="1"/>
  <c r="B18" i="4" s="1"/>
  <c r="B18" i="5" s="1"/>
  <c r="B17" i="2"/>
  <c r="B17" i="3" s="1"/>
  <c r="B17" i="4" s="1"/>
  <c r="B17" i="5" s="1"/>
  <c r="B16" i="2"/>
  <c r="B16" i="3" s="1"/>
  <c r="B16" i="4" s="1"/>
  <c r="B16" i="5" s="1"/>
  <c r="B15" i="2"/>
  <c r="B15" i="3" s="1"/>
  <c r="B15" i="4" s="1"/>
  <c r="B15" i="5" s="1"/>
  <c r="B14" i="2"/>
  <c r="B14" i="3" s="1"/>
  <c r="B14" i="4" s="1"/>
  <c r="B14" i="5" s="1"/>
  <c r="B13" i="2"/>
  <c r="B12" i="2"/>
  <c r="B12" i="3" s="1"/>
  <c r="B12" i="4" s="1"/>
  <c r="B12" i="5" s="1"/>
  <c r="B11" i="2"/>
  <c r="B11" i="3" s="1"/>
  <c r="B11" i="4" s="1"/>
  <c r="B11" i="5" s="1"/>
  <c r="B10" i="2"/>
  <c r="B10" i="3" s="1"/>
  <c r="B10" i="4" s="1"/>
  <c r="B10" i="5" s="1"/>
  <c r="B9" i="2"/>
  <c r="B9" i="3" s="1"/>
  <c r="B9" i="4" s="1"/>
  <c r="B9" i="5" s="1"/>
  <c r="B8" i="2"/>
  <c r="B8" i="3" s="1"/>
  <c r="B8" i="4" s="1"/>
  <c r="B8" i="5" s="1"/>
  <c r="B7" i="2"/>
  <c r="B7" i="3" s="1"/>
  <c r="B7" i="4" s="1"/>
  <c r="B7" i="5" s="1"/>
  <c r="B6" i="2"/>
  <c r="B6" i="3" s="1"/>
  <c r="B6" i="4" s="1"/>
  <c r="B6" i="5" s="1"/>
  <c r="B5" i="2"/>
  <c r="B5" i="3" s="1"/>
  <c r="B5" i="4" s="1"/>
  <c r="B5" i="5" s="1"/>
  <c r="C35" i="2" l="1"/>
  <c r="M63" i="1" l="1"/>
  <c r="M64" i="1"/>
  <c r="M65" i="1"/>
  <c r="C54" i="4"/>
  <c r="C54" i="5" s="1"/>
  <c r="C29" i="4"/>
  <c r="C29" i="5" s="1"/>
  <c r="C33" i="4"/>
  <c r="C33" i="5" s="1"/>
  <c r="C59" i="3"/>
  <c r="D47" i="3"/>
  <c r="C51" i="3"/>
  <c r="D51" i="3" s="1"/>
  <c r="C54" i="3"/>
  <c r="D54" i="3" s="1"/>
  <c r="C38" i="3"/>
  <c r="C7" i="3"/>
  <c r="C7" i="4" s="1"/>
  <c r="C7" i="5" s="1"/>
  <c r="C10" i="3"/>
  <c r="C10" i="4" s="1"/>
  <c r="C10" i="5" s="1"/>
  <c r="C14" i="3"/>
  <c r="C14" i="4" s="1"/>
  <c r="C14" i="5" s="1"/>
  <c r="C19" i="3"/>
  <c r="C19" i="4" s="1"/>
  <c r="C19" i="5" s="1"/>
  <c r="C20" i="3"/>
  <c r="C20" i="4" s="1"/>
  <c r="C20" i="5" s="1"/>
  <c r="C23" i="3"/>
  <c r="C23" i="4" s="1"/>
  <c r="C23" i="5" s="1"/>
  <c r="D25" i="3"/>
  <c r="E25" i="3" s="1"/>
  <c r="F25" i="3" s="1"/>
  <c r="C27" i="3"/>
  <c r="C30" i="3"/>
  <c r="C30" i="4" s="1"/>
  <c r="C30" i="5" s="1"/>
  <c r="C32" i="3"/>
  <c r="C35" i="3"/>
  <c r="C35" i="4" s="1"/>
  <c r="C35" i="5" s="1"/>
  <c r="A11" i="3"/>
  <c r="A11" i="4" s="1"/>
  <c r="A11" i="5" s="1"/>
  <c r="A19" i="3"/>
  <c r="A19" i="4" s="1"/>
  <c r="A19" i="5" s="1"/>
  <c r="A25" i="3"/>
  <c r="A25" i="4" s="1"/>
  <c r="A25" i="5" s="1"/>
  <c r="A65" i="3"/>
  <c r="A65" i="4" s="1"/>
  <c r="A65" i="5" s="1"/>
  <c r="C63" i="2"/>
  <c r="C63" i="3" s="1"/>
  <c r="C63" i="4" s="1"/>
  <c r="C63" i="5" s="1"/>
  <c r="C64" i="2"/>
  <c r="C64" i="3" s="1"/>
  <c r="C64" i="4" s="1"/>
  <c r="C64" i="5" s="1"/>
  <c r="C65" i="2"/>
  <c r="C65" i="3" s="1"/>
  <c r="C65" i="4" s="1"/>
  <c r="C65" i="5" s="1"/>
  <c r="C62" i="2"/>
  <c r="C62" i="3" s="1"/>
  <c r="C62" i="4" s="1"/>
  <c r="C62" i="5" s="1"/>
  <c r="C58" i="2"/>
  <c r="C58" i="3" s="1"/>
  <c r="C58" i="4" s="1"/>
  <c r="C58" i="5" s="1"/>
  <c r="C59" i="2"/>
  <c r="D58" i="2"/>
  <c r="F58" i="2" s="1"/>
  <c r="C57" i="2"/>
  <c r="C57" i="3" s="1"/>
  <c r="C39" i="2"/>
  <c r="C39" i="3" s="1"/>
  <c r="C39" i="4" s="1"/>
  <c r="C39" i="5" s="1"/>
  <c r="C40" i="2"/>
  <c r="C40" i="3" s="1"/>
  <c r="C40" i="4" s="1"/>
  <c r="C40" i="5" s="1"/>
  <c r="C41" i="2"/>
  <c r="D41" i="2" s="1"/>
  <c r="E41" i="2" s="1"/>
  <c r="C42" i="2"/>
  <c r="C42" i="3" s="1"/>
  <c r="C42" i="4" s="1"/>
  <c r="C42" i="5" s="1"/>
  <c r="C43" i="2"/>
  <c r="C43" i="3" s="1"/>
  <c r="C43" i="4" s="1"/>
  <c r="C43" i="5" s="1"/>
  <c r="C44" i="2"/>
  <c r="C44" i="3" s="1"/>
  <c r="C44" i="4" s="1"/>
  <c r="C44" i="5" s="1"/>
  <c r="C45" i="2"/>
  <c r="C45" i="3" s="1"/>
  <c r="C46" i="2"/>
  <c r="C46" i="3" s="1"/>
  <c r="C46" i="4" s="1"/>
  <c r="C46" i="5" s="1"/>
  <c r="C47" i="2"/>
  <c r="C47" i="3" s="1"/>
  <c r="C47" i="4" s="1"/>
  <c r="C47" i="5" s="1"/>
  <c r="C48" i="2"/>
  <c r="D48" i="2" s="1"/>
  <c r="E48" i="2" s="1"/>
  <c r="C49" i="2"/>
  <c r="D49" i="2" s="1"/>
  <c r="E49" i="2" s="1"/>
  <c r="C50" i="2"/>
  <c r="D50" i="2" s="1"/>
  <c r="E50" i="2" s="1"/>
  <c r="C51" i="2"/>
  <c r="C52" i="2"/>
  <c r="C52" i="3" s="1"/>
  <c r="C52" i="4" s="1"/>
  <c r="C52" i="5" s="1"/>
  <c r="D52" i="5" s="1"/>
  <c r="E52" i="5" s="1"/>
  <c r="F52" i="5" s="1"/>
  <c r="C53" i="2"/>
  <c r="C54" i="2"/>
  <c r="D42" i="2"/>
  <c r="E42" i="2" s="1"/>
  <c r="D54" i="2"/>
  <c r="E54" i="2" s="1"/>
  <c r="C38" i="2"/>
  <c r="D38" i="2" s="1"/>
  <c r="E38" i="2" s="1"/>
  <c r="C6" i="2"/>
  <c r="C6" i="3" s="1"/>
  <c r="C7" i="2"/>
  <c r="C8" i="2"/>
  <c r="C8" i="3" s="1"/>
  <c r="C8" i="4" s="1"/>
  <c r="C8" i="5" s="1"/>
  <c r="C9" i="2"/>
  <c r="D9" i="2" s="1"/>
  <c r="E9" i="2" s="1"/>
  <c r="C10" i="2"/>
  <c r="C11" i="2"/>
  <c r="D11" i="2" s="1"/>
  <c r="E11" i="2" s="1"/>
  <c r="C12" i="2"/>
  <c r="C12" i="3" s="1"/>
  <c r="C12" i="4" s="1"/>
  <c r="C12" i="5" s="1"/>
  <c r="C13" i="2"/>
  <c r="C13" i="3" s="1"/>
  <c r="C13" i="4" s="1"/>
  <c r="C13" i="5" s="1"/>
  <c r="C14" i="2"/>
  <c r="C15" i="2"/>
  <c r="C15" i="3" s="1"/>
  <c r="C15" i="4" s="1"/>
  <c r="C15" i="5" s="1"/>
  <c r="C16" i="2"/>
  <c r="D16" i="2" s="1"/>
  <c r="E16" i="2" s="1"/>
  <c r="C17" i="2"/>
  <c r="C17" i="3" s="1"/>
  <c r="C18" i="2"/>
  <c r="D18" i="2" s="1"/>
  <c r="E18" i="2" s="1"/>
  <c r="C19" i="2"/>
  <c r="C20" i="2"/>
  <c r="C21" i="2"/>
  <c r="C21" i="3" s="1"/>
  <c r="C21" i="4" s="1"/>
  <c r="C21" i="5" s="1"/>
  <c r="C22" i="2"/>
  <c r="C22" i="3" s="1"/>
  <c r="C22" i="4" s="1"/>
  <c r="C22" i="5" s="1"/>
  <c r="C23" i="2"/>
  <c r="C24" i="2"/>
  <c r="C24" i="3" s="1"/>
  <c r="C24" i="4" s="1"/>
  <c r="C24" i="5" s="1"/>
  <c r="C25" i="2"/>
  <c r="C25" i="3" s="1"/>
  <c r="C25" i="4" s="1"/>
  <c r="C25" i="5" s="1"/>
  <c r="C26" i="2"/>
  <c r="D26" i="2" s="1"/>
  <c r="E26" i="2" s="1"/>
  <c r="C27" i="2"/>
  <c r="D27" i="2" s="1"/>
  <c r="E27" i="2" s="1"/>
  <c r="C28" i="2"/>
  <c r="C28" i="3" s="1"/>
  <c r="C28" i="4" s="1"/>
  <c r="C28" i="5" s="1"/>
  <c r="D28" i="5" s="1"/>
  <c r="E28" i="5" s="1"/>
  <c r="C29" i="2"/>
  <c r="C29" i="3" s="1"/>
  <c r="C30" i="2"/>
  <c r="C31" i="2"/>
  <c r="C31" i="3" s="1"/>
  <c r="C32" i="2"/>
  <c r="D32" i="2" s="1"/>
  <c r="E32" i="2" s="1"/>
  <c r="C33" i="2"/>
  <c r="C33" i="3" s="1"/>
  <c r="D33" i="3" s="1"/>
  <c r="E33" i="3" s="1"/>
  <c r="F33" i="3" s="1"/>
  <c r="C34" i="2"/>
  <c r="C34" i="3" s="1"/>
  <c r="C34" i="4" s="1"/>
  <c r="C34" i="5" s="1"/>
  <c r="E60" i="5"/>
  <c r="E60" i="4"/>
  <c r="E60" i="3"/>
  <c r="C5" i="2"/>
  <c r="D5" i="2" s="1"/>
  <c r="A5" i="2"/>
  <c r="A5" i="3" s="1"/>
  <c r="A5" i="4" s="1"/>
  <c r="A5" i="5" s="1"/>
  <c r="A6" i="2"/>
  <c r="A6" i="3" s="1"/>
  <c r="A6" i="4" s="1"/>
  <c r="A6" i="5" s="1"/>
  <c r="A7" i="2"/>
  <c r="A7" i="3" s="1"/>
  <c r="A7" i="4" s="1"/>
  <c r="A7" i="5" s="1"/>
  <c r="A8" i="2"/>
  <c r="A8" i="3" s="1"/>
  <c r="A8" i="4" s="1"/>
  <c r="A8" i="5" s="1"/>
  <c r="A9" i="2"/>
  <c r="A9" i="3" s="1"/>
  <c r="A9" i="4" s="1"/>
  <c r="A9" i="5" s="1"/>
  <c r="A10" i="2"/>
  <c r="A10" i="3" s="1"/>
  <c r="A10" i="4" s="1"/>
  <c r="A10" i="5" s="1"/>
  <c r="A11" i="2"/>
  <c r="A12" i="2"/>
  <c r="A12" i="3" s="1"/>
  <c r="A12" i="4" s="1"/>
  <c r="A12" i="5" s="1"/>
  <c r="A13" i="2"/>
  <c r="A13" i="3" s="1"/>
  <c r="A13" i="4" s="1"/>
  <c r="A13" i="5" s="1"/>
  <c r="A14" i="2"/>
  <c r="A14" i="3" s="1"/>
  <c r="A14" i="4" s="1"/>
  <c r="A14" i="5" s="1"/>
  <c r="A15" i="2"/>
  <c r="A15" i="3" s="1"/>
  <c r="A15" i="4" s="1"/>
  <c r="A15" i="5" s="1"/>
  <c r="A16" i="2"/>
  <c r="A16" i="3" s="1"/>
  <c r="A16" i="4" s="1"/>
  <c r="A16" i="5" s="1"/>
  <c r="A17" i="2"/>
  <c r="A17" i="3" s="1"/>
  <c r="A17" i="4" s="1"/>
  <c r="A17" i="5" s="1"/>
  <c r="A18" i="2"/>
  <c r="A18" i="3" s="1"/>
  <c r="A18" i="4" s="1"/>
  <c r="A18" i="5" s="1"/>
  <c r="A19" i="2"/>
  <c r="A20" i="2"/>
  <c r="A20" i="3" s="1"/>
  <c r="A20" i="4" s="1"/>
  <c r="A20" i="5" s="1"/>
  <c r="A21" i="2"/>
  <c r="A21" i="3" s="1"/>
  <c r="A21" i="4" s="1"/>
  <c r="A21" i="5" s="1"/>
  <c r="A22" i="2"/>
  <c r="A22" i="3" s="1"/>
  <c r="A22" i="4" s="1"/>
  <c r="A22" i="5" s="1"/>
  <c r="A23" i="2"/>
  <c r="A23" i="3" s="1"/>
  <c r="A23" i="4" s="1"/>
  <c r="A23" i="5" s="1"/>
  <c r="A24" i="2"/>
  <c r="A24" i="3" s="1"/>
  <c r="A24" i="4" s="1"/>
  <c r="A24" i="5" s="1"/>
  <c r="A25" i="2"/>
  <c r="A26" i="2"/>
  <c r="A26" i="3" s="1"/>
  <c r="A26" i="4" s="1"/>
  <c r="A26" i="5" s="1"/>
  <c r="A27" i="2"/>
  <c r="A27" i="3" s="1"/>
  <c r="A27" i="4" s="1"/>
  <c r="A27" i="5" s="1"/>
  <c r="A28" i="2"/>
  <c r="A28" i="3" s="1"/>
  <c r="A28" i="4" s="1"/>
  <c r="A28" i="5" s="1"/>
  <c r="A29" i="2"/>
  <c r="A29" i="3" s="1"/>
  <c r="A29" i="4" s="1"/>
  <c r="A29" i="5" s="1"/>
  <c r="A30" i="2"/>
  <c r="A30" i="3" s="1"/>
  <c r="A30" i="4" s="1"/>
  <c r="A30" i="5" s="1"/>
  <c r="A31" i="2"/>
  <c r="A31" i="3" s="1"/>
  <c r="A31" i="4" s="1"/>
  <c r="A31" i="5" s="1"/>
  <c r="A32" i="2"/>
  <c r="A32" i="3" s="1"/>
  <c r="A32" i="4" s="1"/>
  <c r="A32" i="5" s="1"/>
  <c r="A33" i="2"/>
  <c r="A33" i="3" s="1"/>
  <c r="A33" i="4" s="1"/>
  <c r="A33" i="5" s="1"/>
  <c r="A34" i="2"/>
  <c r="A34" i="3" s="1"/>
  <c r="A34" i="4" s="1"/>
  <c r="A34" i="5" s="1"/>
  <c r="A35" i="2"/>
  <c r="A35" i="3" s="1"/>
  <c r="A35" i="4" s="1"/>
  <c r="A35" i="5" s="1"/>
  <c r="A38" i="2"/>
  <c r="A38" i="3" s="1"/>
  <c r="A38" i="4" s="1"/>
  <c r="A38" i="5" s="1"/>
  <c r="A39" i="2"/>
  <c r="A39" i="3" s="1"/>
  <c r="A39" i="4" s="1"/>
  <c r="A39" i="5" s="1"/>
  <c r="A40" i="2"/>
  <c r="A40" i="3" s="1"/>
  <c r="A40" i="4" s="1"/>
  <c r="A40" i="5" s="1"/>
  <c r="A41" i="2"/>
  <c r="A41" i="3" s="1"/>
  <c r="A41" i="4" s="1"/>
  <c r="A41" i="5" s="1"/>
  <c r="A42" i="2"/>
  <c r="A42" i="3" s="1"/>
  <c r="A42" i="4" s="1"/>
  <c r="A42" i="5" s="1"/>
  <c r="A43" i="2"/>
  <c r="A43" i="3" s="1"/>
  <c r="A43" i="4" s="1"/>
  <c r="A43" i="5" s="1"/>
  <c r="A44" i="2"/>
  <c r="A44" i="3" s="1"/>
  <c r="A44" i="4" s="1"/>
  <c r="A44" i="5" s="1"/>
  <c r="A45" i="2"/>
  <c r="A45" i="3" s="1"/>
  <c r="A45" i="4" s="1"/>
  <c r="A45" i="5" s="1"/>
  <c r="A46" i="2"/>
  <c r="A46" i="3" s="1"/>
  <c r="A46" i="4" s="1"/>
  <c r="A46" i="5" s="1"/>
  <c r="A47" i="2"/>
  <c r="A47" i="3" s="1"/>
  <c r="A47" i="4" s="1"/>
  <c r="A47" i="5" s="1"/>
  <c r="A48" i="2"/>
  <c r="A48" i="3" s="1"/>
  <c r="A48" i="4" s="1"/>
  <c r="A48" i="5" s="1"/>
  <c r="A49" i="2"/>
  <c r="A49" i="3" s="1"/>
  <c r="A49" i="4" s="1"/>
  <c r="A49" i="5" s="1"/>
  <c r="A50" i="2"/>
  <c r="A50" i="3" s="1"/>
  <c r="A50" i="4" s="1"/>
  <c r="A50" i="5" s="1"/>
  <c r="A51" i="2"/>
  <c r="A51" i="3" s="1"/>
  <c r="A51" i="4" s="1"/>
  <c r="A51" i="5" s="1"/>
  <c r="A52" i="2"/>
  <c r="A52" i="3" s="1"/>
  <c r="A52" i="4" s="1"/>
  <c r="A52" i="5" s="1"/>
  <c r="A53" i="2"/>
  <c r="A53" i="3" s="1"/>
  <c r="A53" i="4" s="1"/>
  <c r="A53" i="5" s="1"/>
  <c r="A54" i="2"/>
  <c r="A54" i="3" s="1"/>
  <c r="A54" i="4" s="1"/>
  <c r="A54" i="5" s="1"/>
  <c r="A62" i="2"/>
  <c r="A62" i="3" s="1"/>
  <c r="A62" i="4" s="1"/>
  <c r="A62" i="5" s="1"/>
  <c r="A63" i="2"/>
  <c r="A63" i="3" s="1"/>
  <c r="A63" i="4" s="1"/>
  <c r="A63" i="5" s="1"/>
  <c r="A64" i="2"/>
  <c r="A64" i="3" s="1"/>
  <c r="A64" i="4" s="1"/>
  <c r="A64" i="5" s="1"/>
  <c r="A65" i="2"/>
  <c r="D62" i="2"/>
  <c r="E62" i="2" s="1"/>
  <c r="E60" i="2"/>
  <c r="D57" i="2"/>
  <c r="D51" i="2"/>
  <c r="E51" i="2" s="1"/>
  <c r="D47" i="2"/>
  <c r="D44" i="2"/>
  <c r="E44" i="2" s="1"/>
  <c r="D40" i="2"/>
  <c r="E40" i="2" s="1"/>
  <c r="D39" i="2"/>
  <c r="D35" i="2"/>
  <c r="D34" i="2"/>
  <c r="E34" i="2" s="1"/>
  <c r="D31" i="2"/>
  <c r="E31" i="2" s="1"/>
  <c r="D30" i="2"/>
  <c r="D25" i="2"/>
  <c r="D23" i="2"/>
  <c r="E23" i="2" s="1"/>
  <c r="D22" i="2"/>
  <c r="E22" i="2" s="1"/>
  <c r="D20" i="2"/>
  <c r="E20" i="2" s="1"/>
  <c r="D19" i="2"/>
  <c r="E19" i="2" s="1"/>
  <c r="D15" i="2"/>
  <c r="E15" i="2" s="1"/>
  <c r="D14" i="2"/>
  <c r="E14" i="2" s="1"/>
  <c r="D10" i="2"/>
  <c r="E10" i="2" s="1"/>
  <c r="D7" i="2"/>
  <c r="E7" i="2" s="1"/>
  <c r="D6" i="2"/>
  <c r="E6" i="2" s="1"/>
  <c r="C45" i="4" l="1"/>
  <c r="C45" i="5" s="1"/>
  <c r="D45" i="3"/>
  <c r="C49" i="3"/>
  <c r="D45" i="2"/>
  <c r="E45" i="2" s="1"/>
  <c r="F45" i="2" s="1"/>
  <c r="D32" i="3"/>
  <c r="C32" i="4"/>
  <c r="C32" i="5" s="1"/>
  <c r="D6" i="3"/>
  <c r="E6" i="3" s="1"/>
  <c r="F6" i="3" s="1"/>
  <c r="C6" i="4"/>
  <c r="C6" i="5" s="1"/>
  <c r="D6" i="5" s="1"/>
  <c r="E6" i="5" s="1"/>
  <c r="F6" i="5" s="1"/>
  <c r="C41" i="3"/>
  <c r="C53" i="3"/>
  <c r="D53" i="2"/>
  <c r="E53" i="2" s="1"/>
  <c r="F53" i="2" s="1"/>
  <c r="C38" i="4"/>
  <c r="C38" i="5" s="1"/>
  <c r="D38" i="5" s="1"/>
  <c r="E38" i="5" s="1"/>
  <c r="D38" i="3"/>
  <c r="D31" i="3"/>
  <c r="E31" i="3" s="1"/>
  <c r="F31" i="3" s="1"/>
  <c r="C31" i="4"/>
  <c r="C31" i="5" s="1"/>
  <c r="C17" i="4"/>
  <c r="C17" i="5" s="1"/>
  <c r="D17" i="5" s="1"/>
  <c r="E17" i="5" s="1"/>
  <c r="F17" i="5" s="1"/>
  <c r="D17" i="3"/>
  <c r="E17" i="3" s="1"/>
  <c r="F17" i="3" s="1"/>
  <c r="D52" i="3"/>
  <c r="C27" i="4"/>
  <c r="C27" i="5" s="1"/>
  <c r="D27" i="3"/>
  <c r="E27" i="3" s="1"/>
  <c r="F27" i="3" s="1"/>
  <c r="C59" i="4"/>
  <c r="C59" i="5" s="1"/>
  <c r="D59" i="3"/>
  <c r="F59" i="3" s="1"/>
  <c r="C51" i="4"/>
  <c r="C51" i="5" s="1"/>
  <c r="C26" i="3"/>
  <c r="C26" i="4" s="1"/>
  <c r="C26" i="5" s="1"/>
  <c r="D26" i="5" s="1"/>
  <c r="E26" i="5" s="1"/>
  <c r="F26" i="5" s="1"/>
  <c r="D19" i="3"/>
  <c r="E19" i="3" s="1"/>
  <c r="F19" i="3" s="1"/>
  <c r="C16" i="3"/>
  <c r="C16" i="4" s="1"/>
  <c r="C16" i="5" s="1"/>
  <c r="D7" i="3"/>
  <c r="E7" i="3" s="1"/>
  <c r="F7" i="3" s="1"/>
  <c r="C48" i="3"/>
  <c r="D52" i="2"/>
  <c r="C18" i="3"/>
  <c r="C18" i="4" s="1"/>
  <c r="C18" i="5" s="1"/>
  <c r="D18" i="5" s="1"/>
  <c r="E18" i="5" s="1"/>
  <c r="F18" i="5" s="1"/>
  <c r="C11" i="3"/>
  <c r="C11" i="4" s="1"/>
  <c r="C11" i="5" s="1"/>
  <c r="C50" i="3"/>
  <c r="D57" i="3"/>
  <c r="C57" i="4"/>
  <c r="C57" i="5" s="1"/>
  <c r="D59" i="5"/>
  <c r="F59" i="5" s="1"/>
  <c r="D39" i="3"/>
  <c r="E39" i="3" s="1"/>
  <c r="F39" i="3" s="1"/>
  <c r="D44" i="5"/>
  <c r="E44" i="5" s="1"/>
  <c r="F44" i="5" s="1"/>
  <c r="D44" i="4"/>
  <c r="E44" i="4" s="1"/>
  <c r="F44" i="4" s="1"/>
  <c r="D54" i="4"/>
  <c r="E54" i="4" s="1"/>
  <c r="F54" i="4" s="1"/>
  <c r="D54" i="5"/>
  <c r="E54" i="5" s="1"/>
  <c r="F54" i="5" s="1"/>
  <c r="D39" i="5"/>
  <c r="E39" i="5" s="1"/>
  <c r="F39" i="5" s="1"/>
  <c r="D39" i="4"/>
  <c r="E39" i="4" s="1"/>
  <c r="F39" i="4" s="1"/>
  <c r="D45" i="4"/>
  <c r="E45" i="4" s="1"/>
  <c r="F45" i="4" s="1"/>
  <c r="D45" i="5"/>
  <c r="E45" i="5" s="1"/>
  <c r="F45" i="5" s="1"/>
  <c r="D42" i="4"/>
  <c r="E42" i="4" s="1"/>
  <c r="F42" i="4" s="1"/>
  <c r="D42" i="5"/>
  <c r="E42" i="5" s="1"/>
  <c r="F42" i="5" s="1"/>
  <c r="D40" i="4"/>
  <c r="E40" i="4" s="1"/>
  <c r="F40" i="4" s="1"/>
  <c r="D40" i="5"/>
  <c r="E40" i="5" s="1"/>
  <c r="F40" i="5" s="1"/>
  <c r="D44" i="3"/>
  <c r="E44" i="3" s="1"/>
  <c r="F44" i="3" s="1"/>
  <c r="D52" i="4"/>
  <c r="E52" i="4" s="1"/>
  <c r="F52" i="4" s="1"/>
  <c r="D42" i="3"/>
  <c r="D40" i="3"/>
  <c r="E40" i="3" s="1"/>
  <c r="F40" i="3" s="1"/>
  <c r="D18" i="3"/>
  <c r="E18" i="3" s="1"/>
  <c r="D14" i="3"/>
  <c r="E14" i="3" s="1"/>
  <c r="F14" i="3" s="1"/>
  <c r="D30" i="3"/>
  <c r="E30" i="3" s="1"/>
  <c r="F30" i="3" s="1"/>
  <c r="D23" i="3"/>
  <c r="E23" i="3" s="1"/>
  <c r="F23" i="3" s="1"/>
  <c r="D15" i="3"/>
  <c r="E15" i="3" s="1"/>
  <c r="F15" i="3" s="1"/>
  <c r="D34" i="3"/>
  <c r="E34" i="3" s="1"/>
  <c r="F34" i="3" s="1"/>
  <c r="D16" i="3"/>
  <c r="E16" i="3" s="1"/>
  <c r="F16" i="3" s="1"/>
  <c r="D7" i="5"/>
  <c r="E7" i="5" s="1"/>
  <c r="F7" i="5" s="1"/>
  <c r="D21" i="5"/>
  <c r="E21" i="5" s="1"/>
  <c r="F21" i="5" s="1"/>
  <c r="D21" i="4"/>
  <c r="E21" i="4" s="1"/>
  <c r="F21" i="4" s="1"/>
  <c r="D34" i="4"/>
  <c r="E34" i="4" s="1"/>
  <c r="F34" i="4" s="1"/>
  <c r="D34" i="5"/>
  <c r="E34" i="5" s="1"/>
  <c r="D30" i="4"/>
  <c r="E30" i="4" s="1"/>
  <c r="F30" i="4" s="1"/>
  <c r="D30" i="5"/>
  <c r="E30" i="5" s="1"/>
  <c r="D33" i="4"/>
  <c r="E33" i="4" s="1"/>
  <c r="F33" i="4" s="1"/>
  <c r="D33" i="5"/>
  <c r="E33" i="5" s="1"/>
  <c r="F33" i="5" s="1"/>
  <c r="D29" i="4"/>
  <c r="E29" i="4" s="1"/>
  <c r="F29" i="4" s="1"/>
  <c r="D29" i="5"/>
  <c r="E29" i="5" s="1"/>
  <c r="F29" i="5" s="1"/>
  <c r="D22" i="4"/>
  <c r="E22" i="4" s="1"/>
  <c r="F22" i="4" s="1"/>
  <c r="D22" i="5"/>
  <c r="E22" i="5" s="1"/>
  <c r="F22" i="5" s="1"/>
  <c r="D20" i="4"/>
  <c r="E20" i="4" s="1"/>
  <c r="F20" i="4" s="1"/>
  <c r="D20" i="5"/>
  <c r="E20" i="5" s="1"/>
  <c r="F20" i="5" s="1"/>
  <c r="D16" i="5"/>
  <c r="E16" i="5" s="1"/>
  <c r="F16" i="5" s="1"/>
  <c r="D14" i="4"/>
  <c r="E14" i="4" s="1"/>
  <c r="F14" i="4" s="1"/>
  <c r="D14" i="5"/>
  <c r="E14" i="5" s="1"/>
  <c r="D12" i="4"/>
  <c r="E12" i="4" s="1"/>
  <c r="F12" i="4" s="1"/>
  <c r="D12" i="5"/>
  <c r="E12" i="5" s="1"/>
  <c r="D23" i="4"/>
  <c r="E23" i="4" s="1"/>
  <c r="F23" i="4" s="1"/>
  <c r="D10" i="4"/>
  <c r="E10" i="4" s="1"/>
  <c r="F10" i="4" s="1"/>
  <c r="D23" i="5"/>
  <c r="E23" i="5" s="1"/>
  <c r="F23" i="5" s="1"/>
  <c r="D15" i="5"/>
  <c r="E15" i="5" s="1"/>
  <c r="F15" i="5" s="1"/>
  <c r="D10" i="5"/>
  <c r="E10" i="5" s="1"/>
  <c r="F10" i="5" s="1"/>
  <c r="D22" i="3"/>
  <c r="E22" i="3" s="1"/>
  <c r="F22" i="3" s="1"/>
  <c r="D10" i="3"/>
  <c r="D18" i="4"/>
  <c r="E18" i="4" s="1"/>
  <c r="F18" i="4" s="1"/>
  <c r="D28" i="4"/>
  <c r="E28" i="4" s="1"/>
  <c r="F28" i="4" s="1"/>
  <c r="D15" i="4"/>
  <c r="E15" i="4" s="1"/>
  <c r="F15" i="4" s="1"/>
  <c r="D32" i="5"/>
  <c r="E32" i="5" s="1"/>
  <c r="F32" i="5" s="1"/>
  <c r="D11" i="4"/>
  <c r="E11" i="4" s="1"/>
  <c r="F11" i="4" s="1"/>
  <c r="D11" i="5"/>
  <c r="E11" i="5" s="1"/>
  <c r="F11" i="5" s="1"/>
  <c r="C5" i="3"/>
  <c r="D35" i="4"/>
  <c r="E35" i="4" s="1"/>
  <c r="F35" i="4" s="1"/>
  <c r="D35" i="5"/>
  <c r="E35" i="5" s="1"/>
  <c r="F35" i="5" s="1"/>
  <c r="D35" i="3"/>
  <c r="E35" i="3" s="1"/>
  <c r="F35" i="3" s="1"/>
  <c r="E35" i="2"/>
  <c r="F35" i="2" s="1"/>
  <c r="D65" i="3"/>
  <c r="N64" i="1"/>
  <c r="O64" i="1" s="1"/>
  <c r="D63" i="5"/>
  <c r="E63" i="5" s="1"/>
  <c r="F63" i="5" s="1"/>
  <c r="D63" i="4"/>
  <c r="E63" i="4" s="1"/>
  <c r="F63" i="4" s="1"/>
  <c r="D65" i="2"/>
  <c r="D64" i="3"/>
  <c r="D64" i="2"/>
  <c r="D63" i="3"/>
  <c r="D63" i="2"/>
  <c r="D62" i="4"/>
  <c r="E62" i="4" s="1"/>
  <c r="D62" i="5"/>
  <c r="E62" i="5" s="1"/>
  <c r="D62" i="3"/>
  <c r="E62" i="3" s="1"/>
  <c r="F62" i="3" s="1"/>
  <c r="D65" i="4"/>
  <c r="N65" i="1"/>
  <c r="O65" i="1" s="1"/>
  <c r="N63" i="1"/>
  <c r="O63" i="1" s="1"/>
  <c r="C9" i="3"/>
  <c r="C9" i="4" s="1"/>
  <c r="C9" i="5" s="1"/>
  <c r="D13" i="4"/>
  <c r="E13" i="4" s="1"/>
  <c r="F13" i="4" s="1"/>
  <c r="D13" i="5"/>
  <c r="E13" i="5" s="1"/>
  <c r="F13" i="5" s="1"/>
  <c r="D9" i="4"/>
  <c r="E9" i="4" s="1"/>
  <c r="F9" i="4" s="1"/>
  <c r="D9" i="5"/>
  <c r="E9" i="5" s="1"/>
  <c r="F9" i="5" s="1"/>
  <c r="D9" i="3"/>
  <c r="E9" i="3" s="1"/>
  <c r="F9" i="3" s="1"/>
  <c r="D8" i="3"/>
  <c r="E8" i="3" s="1"/>
  <c r="F8" i="3" s="1"/>
  <c r="D24" i="3"/>
  <c r="E24" i="3" s="1"/>
  <c r="F24" i="3" s="1"/>
  <c r="D46" i="2"/>
  <c r="E46" i="2" s="1"/>
  <c r="D46" i="3"/>
  <c r="E46" i="3" s="1"/>
  <c r="F46" i="3" s="1"/>
  <c r="D43" i="3"/>
  <c r="E43" i="3" s="1"/>
  <c r="F43" i="3" s="1"/>
  <c r="D24" i="2"/>
  <c r="E24" i="2" s="1"/>
  <c r="D8" i="2"/>
  <c r="E8" i="2" s="1"/>
  <c r="D43" i="2"/>
  <c r="E43" i="2" s="1"/>
  <c r="D29" i="3"/>
  <c r="E29" i="3" s="1"/>
  <c r="F29" i="3" s="1"/>
  <c r="D21" i="3"/>
  <c r="E21" i="3" s="1"/>
  <c r="F21" i="3" s="1"/>
  <c r="D13" i="3"/>
  <c r="E13" i="3" s="1"/>
  <c r="F13" i="3" s="1"/>
  <c r="D28" i="3"/>
  <c r="E28" i="3" s="1"/>
  <c r="F28" i="3" s="1"/>
  <c r="D20" i="3"/>
  <c r="E20" i="3" s="1"/>
  <c r="F20" i="3" s="1"/>
  <c r="D12" i="3"/>
  <c r="E12" i="3" s="1"/>
  <c r="F12" i="3" s="1"/>
  <c r="E32" i="3"/>
  <c r="F32" i="3" s="1"/>
  <c r="D59" i="2"/>
  <c r="F59" i="2" s="1"/>
  <c r="D60" i="2"/>
  <c r="F60" i="2" s="1"/>
  <c r="E47" i="2"/>
  <c r="F47" i="2" s="1"/>
  <c r="E39" i="2"/>
  <c r="F39" i="2" s="1"/>
  <c r="E52" i="2"/>
  <c r="F52" i="2" s="1"/>
  <c r="D29" i="2"/>
  <c r="E29" i="2" s="1"/>
  <c r="F29" i="2" s="1"/>
  <c r="D13" i="2"/>
  <c r="E13" i="2" s="1"/>
  <c r="D12" i="2"/>
  <c r="E12" i="2" s="1"/>
  <c r="F20" i="2"/>
  <c r="D21" i="2"/>
  <c r="E21" i="2" s="1"/>
  <c r="D28" i="2"/>
  <c r="E28" i="2" s="1"/>
  <c r="F28" i="2" s="1"/>
  <c r="D33" i="2"/>
  <c r="E33" i="2" s="1"/>
  <c r="D17" i="2"/>
  <c r="E17" i="2" s="1"/>
  <c r="F6" i="2"/>
  <c r="F27" i="2"/>
  <c r="F14" i="2"/>
  <c r="E25" i="2"/>
  <c r="F25" i="2" s="1"/>
  <c r="F22" i="2"/>
  <c r="F19" i="2"/>
  <c r="F11" i="2"/>
  <c r="E30" i="2"/>
  <c r="F30" i="2" s="1"/>
  <c r="F28" i="5"/>
  <c r="E45" i="3"/>
  <c r="F45" i="3" s="1"/>
  <c r="E47" i="3"/>
  <c r="F47" i="3" s="1"/>
  <c r="E51" i="3"/>
  <c r="F51" i="3" s="1"/>
  <c r="E38" i="3"/>
  <c r="E42" i="3"/>
  <c r="F42" i="3" s="1"/>
  <c r="E52" i="3"/>
  <c r="F52" i="3" s="1"/>
  <c r="E54" i="3"/>
  <c r="F54" i="3" s="1"/>
  <c r="F57" i="3"/>
  <c r="E5" i="2"/>
  <c r="F5" i="2" s="1"/>
  <c r="F42" i="2"/>
  <c r="F44" i="2"/>
  <c r="F50" i="2"/>
  <c r="F9" i="2"/>
  <c r="F41" i="2"/>
  <c r="F54" i="2"/>
  <c r="F7" i="2"/>
  <c r="F48" i="2"/>
  <c r="F49" i="2"/>
  <c r="F10" i="2"/>
  <c r="F57" i="2"/>
  <c r="F15" i="2"/>
  <c r="F18" i="2"/>
  <c r="F23" i="2"/>
  <c r="F26" i="2"/>
  <c r="F31" i="2"/>
  <c r="F34" i="2"/>
  <c r="F40" i="2"/>
  <c r="F51" i="2"/>
  <c r="F62" i="2"/>
  <c r="F16" i="2"/>
  <c r="F32" i="2"/>
  <c r="F38" i="2"/>
  <c r="M14" i="1"/>
  <c r="N14" i="1"/>
  <c r="M15" i="1"/>
  <c r="N15" i="1"/>
  <c r="M16" i="1"/>
  <c r="N16" i="1"/>
  <c r="O16" i="1" s="1"/>
  <c r="M17" i="1"/>
  <c r="N17" i="1" s="1"/>
  <c r="H14" i="1"/>
  <c r="H15" i="1"/>
  <c r="H16" i="1"/>
  <c r="H17" i="1"/>
  <c r="M62" i="1"/>
  <c r="N62" i="1" s="1"/>
  <c r="O15" i="1" l="1"/>
  <c r="D48" i="3"/>
  <c r="E48" i="3" s="1"/>
  <c r="F48" i="3" s="1"/>
  <c r="C48" i="4"/>
  <c r="D6" i="4"/>
  <c r="E6" i="4" s="1"/>
  <c r="F6" i="4" s="1"/>
  <c r="D26" i="3"/>
  <c r="D38" i="4"/>
  <c r="E38" i="4" s="1"/>
  <c r="F38" i="4" s="1"/>
  <c r="C49" i="4"/>
  <c r="C49" i="5" s="1"/>
  <c r="D49" i="3"/>
  <c r="E49" i="3" s="1"/>
  <c r="F49" i="3" s="1"/>
  <c r="D26" i="4"/>
  <c r="E26" i="4" s="1"/>
  <c r="F26" i="4" s="1"/>
  <c r="D11" i="3"/>
  <c r="E11" i="3" s="1"/>
  <c r="F11" i="3" s="1"/>
  <c r="C53" i="4"/>
  <c r="D53" i="3"/>
  <c r="E53" i="3" s="1"/>
  <c r="F53" i="3" s="1"/>
  <c r="D50" i="3"/>
  <c r="E50" i="3" s="1"/>
  <c r="F50" i="3" s="1"/>
  <c r="C50" i="4"/>
  <c r="F38" i="5"/>
  <c r="D17" i="4"/>
  <c r="E17" i="4" s="1"/>
  <c r="F17" i="4" s="1"/>
  <c r="D16" i="4"/>
  <c r="E16" i="4" s="1"/>
  <c r="F16" i="4" s="1"/>
  <c r="C41" i="4"/>
  <c r="C41" i="5" s="1"/>
  <c r="D41" i="3"/>
  <c r="E41" i="3" s="1"/>
  <c r="F41" i="3" s="1"/>
  <c r="O14" i="1"/>
  <c r="F30" i="5"/>
  <c r="F14" i="5"/>
  <c r="D59" i="4"/>
  <c r="F59" i="4" s="1"/>
  <c r="F18" i="3"/>
  <c r="D57" i="5"/>
  <c r="F57" i="5" s="1"/>
  <c r="D57" i="4"/>
  <c r="F57" i="4" s="1"/>
  <c r="D49" i="4"/>
  <c r="E49" i="4" s="1"/>
  <c r="F49" i="4" s="1"/>
  <c r="D49" i="5"/>
  <c r="E49" i="5" s="1"/>
  <c r="F49" i="5" s="1"/>
  <c r="D41" i="5"/>
  <c r="E41" i="5" s="1"/>
  <c r="F41" i="5" s="1"/>
  <c r="D41" i="4"/>
  <c r="E41" i="4" s="1"/>
  <c r="F41" i="4" s="1"/>
  <c r="D47" i="5"/>
  <c r="E47" i="5" s="1"/>
  <c r="F47" i="5" s="1"/>
  <c r="D47" i="4"/>
  <c r="E47" i="4" s="1"/>
  <c r="F47" i="4" s="1"/>
  <c r="F43" i="2"/>
  <c r="F46" i="2"/>
  <c r="D51" i="5"/>
  <c r="E51" i="5" s="1"/>
  <c r="F51" i="5" s="1"/>
  <c r="D51" i="4"/>
  <c r="E51" i="4" s="1"/>
  <c r="F51" i="4" s="1"/>
  <c r="F34" i="5"/>
  <c r="D7" i="4"/>
  <c r="E7" i="4" s="1"/>
  <c r="F7" i="4" s="1"/>
  <c r="E10" i="3"/>
  <c r="F10" i="3" s="1"/>
  <c r="D25" i="4"/>
  <c r="E25" i="4" s="1"/>
  <c r="F25" i="4" s="1"/>
  <c r="D25" i="5"/>
  <c r="E25" i="5" s="1"/>
  <c r="F25" i="5" s="1"/>
  <c r="D27" i="4"/>
  <c r="E27" i="4" s="1"/>
  <c r="F27" i="4" s="1"/>
  <c r="D27" i="5"/>
  <c r="E27" i="5" s="1"/>
  <c r="F27" i="5" s="1"/>
  <c r="D32" i="4"/>
  <c r="E32" i="4" s="1"/>
  <c r="F32" i="4" s="1"/>
  <c r="D31" i="5"/>
  <c r="E31" i="5" s="1"/>
  <c r="F31" i="5" s="1"/>
  <c r="D31" i="4"/>
  <c r="E31" i="4" s="1"/>
  <c r="F31" i="4" s="1"/>
  <c r="F12" i="5"/>
  <c r="F33" i="2"/>
  <c r="F17" i="2"/>
  <c r="D19" i="5"/>
  <c r="E19" i="5" s="1"/>
  <c r="F19" i="5" s="1"/>
  <c r="D19" i="4"/>
  <c r="E19" i="4" s="1"/>
  <c r="F19" i="4" s="1"/>
  <c r="D5" i="3"/>
  <c r="E5" i="3" s="1"/>
  <c r="C5" i="4"/>
  <c r="E65" i="3"/>
  <c r="E65" i="4"/>
  <c r="F65" i="4" s="1"/>
  <c r="E65" i="2"/>
  <c r="F65" i="2" s="1"/>
  <c r="E64" i="2"/>
  <c r="F64" i="2" s="1"/>
  <c r="D64" i="4"/>
  <c r="D64" i="5"/>
  <c r="E64" i="3"/>
  <c r="F64" i="3" s="1"/>
  <c r="E63" i="2"/>
  <c r="F63" i="2" s="1"/>
  <c r="E63" i="3"/>
  <c r="F63" i="3" s="1"/>
  <c r="D66" i="2"/>
  <c r="D66" i="3"/>
  <c r="D65" i="5"/>
  <c r="D8" i="4"/>
  <c r="E8" i="4" s="1"/>
  <c r="F8" i="4" s="1"/>
  <c r="D8" i="5"/>
  <c r="D24" i="4"/>
  <c r="D24" i="5"/>
  <c r="D43" i="4"/>
  <c r="E43" i="4" s="1"/>
  <c r="F43" i="4" s="1"/>
  <c r="D43" i="5"/>
  <c r="E43" i="5" s="1"/>
  <c r="F43" i="5" s="1"/>
  <c r="D46" i="4"/>
  <c r="D46" i="5"/>
  <c r="D58" i="3"/>
  <c r="F24" i="2"/>
  <c r="F13" i="2"/>
  <c r="F8" i="2"/>
  <c r="D55" i="2"/>
  <c r="D36" i="2"/>
  <c r="F62" i="5"/>
  <c r="F21" i="2"/>
  <c r="F12" i="2"/>
  <c r="F62" i="4"/>
  <c r="F38" i="3"/>
  <c r="E36" i="2"/>
  <c r="E55" i="2"/>
  <c r="O17" i="1"/>
  <c r="N66" i="1"/>
  <c r="M66" i="1"/>
  <c r="O62" i="1"/>
  <c r="D55" i="3" l="1"/>
  <c r="C53" i="5"/>
  <c r="D53" i="5" s="1"/>
  <c r="E53" i="5" s="1"/>
  <c r="F53" i="5" s="1"/>
  <c r="D53" i="4"/>
  <c r="E53" i="4" s="1"/>
  <c r="F53" i="4" s="1"/>
  <c r="C48" i="5"/>
  <c r="D48" i="5" s="1"/>
  <c r="E48" i="5" s="1"/>
  <c r="F48" i="5" s="1"/>
  <c r="D48" i="4"/>
  <c r="E48" i="4" s="1"/>
  <c r="F48" i="4" s="1"/>
  <c r="E26" i="3"/>
  <c r="E36" i="3" s="1"/>
  <c r="F55" i="3"/>
  <c r="E55" i="3"/>
  <c r="F55" i="2"/>
  <c r="C50" i="5"/>
  <c r="D50" i="5" s="1"/>
  <c r="E50" i="5" s="1"/>
  <c r="F50" i="5" s="1"/>
  <c r="D50" i="4"/>
  <c r="E50" i="4" s="1"/>
  <c r="F50" i="4" s="1"/>
  <c r="F5" i="3"/>
  <c r="C5" i="5"/>
  <c r="D5" i="5" s="1"/>
  <c r="E5" i="5" s="1"/>
  <c r="F5" i="5" s="1"/>
  <c r="D5" i="4"/>
  <c r="D36" i="4" s="1"/>
  <c r="D36" i="3"/>
  <c r="E66" i="3"/>
  <c r="F65" i="3"/>
  <c r="F66" i="3" s="1"/>
  <c r="E65" i="5"/>
  <c r="F65" i="5" s="1"/>
  <c r="F66" i="2"/>
  <c r="E66" i="2"/>
  <c r="E67" i="2" s="1"/>
  <c r="E64" i="5"/>
  <c r="F64" i="5" s="1"/>
  <c r="E64" i="4"/>
  <c r="F64" i="4" s="1"/>
  <c r="D66" i="4"/>
  <c r="D66" i="5"/>
  <c r="E8" i="5"/>
  <c r="F8" i="5" s="1"/>
  <c r="E24" i="5"/>
  <c r="F24" i="5" s="1"/>
  <c r="E24" i="4"/>
  <c r="D67" i="2"/>
  <c r="E46" i="5"/>
  <c r="D55" i="5"/>
  <c r="E46" i="4"/>
  <c r="D58" i="4"/>
  <c r="D58" i="5"/>
  <c r="F58" i="3"/>
  <c r="D60" i="3"/>
  <c r="F36" i="2"/>
  <c r="O66" i="1"/>
  <c r="N60" i="1"/>
  <c r="M59" i="1"/>
  <c r="O59" i="1" s="1"/>
  <c r="M58" i="1"/>
  <c r="O58" i="1" s="1"/>
  <c r="M57" i="1"/>
  <c r="G66" i="1"/>
  <c r="F66" i="1"/>
  <c r="E66" i="1"/>
  <c r="D66" i="1"/>
  <c r="C66" i="1"/>
  <c r="D41" i="1"/>
  <c r="M50" i="1"/>
  <c r="M49" i="1"/>
  <c r="N49" i="1" s="1"/>
  <c r="O49" i="1" s="1"/>
  <c r="M48" i="1"/>
  <c r="M47" i="1"/>
  <c r="N47" i="1" s="1"/>
  <c r="O47" i="1" s="1"/>
  <c r="N46" i="1"/>
  <c r="O46" i="1" s="1"/>
  <c r="M45" i="1"/>
  <c r="N45" i="1" s="1"/>
  <c r="O45" i="1" s="1"/>
  <c r="M44" i="1"/>
  <c r="N43" i="1"/>
  <c r="O43" i="1" s="1"/>
  <c r="H5" i="1"/>
  <c r="M5" i="1"/>
  <c r="N5" i="1" s="1"/>
  <c r="O5" i="1" s="1"/>
  <c r="H6" i="1"/>
  <c r="M6" i="1"/>
  <c r="N6" i="1" s="1"/>
  <c r="O6" i="1" s="1"/>
  <c r="H7" i="1"/>
  <c r="M7" i="1"/>
  <c r="N7" i="1" s="1"/>
  <c r="H8" i="1"/>
  <c r="M8" i="1"/>
  <c r="N8" i="1" s="1"/>
  <c r="O8" i="1" s="1"/>
  <c r="H9" i="1"/>
  <c r="M9" i="1"/>
  <c r="N9" i="1" s="1"/>
  <c r="H10" i="1"/>
  <c r="M10" i="1"/>
  <c r="N10" i="1" s="1"/>
  <c r="O10" i="1" s="1"/>
  <c r="H11" i="1"/>
  <c r="M11" i="1"/>
  <c r="N11" i="1" s="1"/>
  <c r="H12" i="1"/>
  <c r="M12" i="1"/>
  <c r="N12" i="1" s="1"/>
  <c r="O12" i="1" s="1"/>
  <c r="H13" i="1"/>
  <c r="M13" i="1"/>
  <c r="N13" i="1" s="1"/>
  <c r="O13" i="1" s="1"/>
  <c r="H18" i="1"/>
  <c r="M18" i="1"/>
  <c r="N18" i="1"/>
  <c r="O18" i="1" s="1"/>
  <c r="M19" i="1"/>
  <c r="N19" i="1" s="1"/>
  <c r="O19" i="1" s="1"/>
  <c r="M20" i="1"/>
  <c r="N20" i="1"/>
  <c r="O20" i="1" s="1"/>
  <c r="H21" i="1"/>
  <c r="M21" i="1"/>
  <c r="N21" i="1" s="1"/>
  <c r="O21" i="1" s="1"/>
  <c r="H22" i="1"/>
  <c r="M22" i="1"/>
  <c r="N22" i="1" s="1"/>
  <c r="O22" i="1" s="1"/>
  <c r="H23" i="1"/>
  <c r="M23" i="1"/>
  <c r="N23" i="1" s="1"/>
  <c r="H24" i="1"/>
  <c r="N24" i="1"/>
  <c r="O24" i="1" s="1"/>
  <c r="H25" i="1"/>
  <c r="M25" i="1"/>
  <c r="N25" i="1" s="1"/>
  <c r="O25" i="1" s="1"/>
  <c r="H26" i="1"/>
  <c r="M26" i="1"/>
  <c r="N26" i="1" s="1"/>
  <c r="O26" i="1" s="1"/>
  <c r="H27" i="1"/>
  <c r="M27" i="1"/>
  <c r="N27" i="1" s="1"/>
  <c r="H28" i="1"/>
  <c r="M28" i="1"/>
  <c r="N28" i="1"/>
  <c r="O28" i="1" s="1"/>
  <c r="H29" i="1"/>
  <c r="M29" i="1"/>
  <c r="N29" i="1" s="1"/>
  <c r="O29" i="1" s="1"/>
  <c r="H30" i="1"/>
  <c r="M30" i="1"/>
  <c r="N30" i="1" s="1"/>
  <c r="O30" i="1" s="1"/>
  <c r="H31" i="1"/>
  <c r="M31" i="1"/>
  <c r="N31" i="1" s="1"/>
  <c r="O31" i="1" s="1"/>
  <c r="H32" i="1"/>
  <c r="M32" i="1"/>
  <c r="N32" i="1" s="1"/>
  <c r="O32" i="1" s="1"/>
  <c r="H33" i="1"/>
  <c r="M33" i="1"/>
  <c r="N33" i="1" s="1"/>
  <c r="H34" i="1"/>
  <c r="M34" i="1"/>
  <c r="N34" i="1"/>
  <c r="O34" i="1" s="1"/>
  <c r="H35" i="1"/>
  <c r="M35" i="1"/>
  <c r="N35" i="1" s="1"/>
  <c r="O35" i="1" s="1"/>
  <c r="H36" i="1"/>
  <c r="H37" i="1"/>
  <c r="H38" i="1"/>
  <c r="M38" i="1"/>
  <c r="N38" i="1" s="1"/>
  <c r="O38" i="1" s="1"/>
  <c r="H39" i="1"/>
  <c r="M39" i="1"/>
  <c r="N39" i="1" s="1"/>
  <c r="H40" i="1"/>
  <c r="M40" i="1"/>
  <c r="N40" i="1" s="1"/>
  <c r="O40" i="1" s="1"/>
  <c r="C41" i="1"/>
  <c r="E41" i="1"/>
  <c r="F41" i="1"/>
  <c r="G41" i="1"/>
  <c r="M41" i="1"/>
  <c r="N41" i="1" s="1"/>
  <c r="M42" i="1"/>
  <c r="N42" i="1" s="1"/>
  <c r="O42" i="1" s="1"/>
  <c r="M51" i="1"/>
  <c r="N51" i="1"/>
  <c r="O51" i="1" s="1"/>
  <c r="M52" i="1"/>
  <c r="C45" i="1"/>
  <c r="D45" i="1"/>
  <c r="E45" i="1"/>
  <c r="F45" i="1"/>
  <c r="G45" i="1"/>
  <c r="M53" i="1"/>
  <c r="N53" i="1"/>
  <c r="O53" i="1" s="1"/>
  <c r="C46" i="1"/>
  <c r="D46" i="1"/>
  <c r="E46" i="1"/>
  <c r="F46" i="1"/>
  <c r="G46" i="1"/>
  <c r="M54" i="1"/>
  <c r="N54" i="1" s="1"/>
  <c r="O54" i="1" s="1"/>
  <c r="C47" i="1"/>
  <c r="D47" i="1"/>
  <c r="E47" i="1"/>
  <c r="F47" i="1"/>
  <c r="G47" i="1"/>
  <c r="C48" i="1"/>
  <c r="D48" i="1"/>
  <c r="E48" i="1"/>
  <c r="F48" i="1"/>
  <c r="G48" i="1"/>
  <c r="E5" i="6"/>
  <c r="E7" i="6" s="1"/>
  <c r="E8" i="6" s="1"/>
  <c r="F5" i="6"/>
  <c r="G5" i="6"/>
  <c r="H5" i="6"/>
  <c r="I5" i="6"/>
  <c r="N5" i="6"/>
  <c r="N6" i="6" s="1"/>
  <c r="O5" i="6"/>
  <c r="P5" i="6"/>
  <c r="Q5" i="6"/>
  <c r="R5" i="6"/>
  <c r="E13" i="6"/>
  <c r="E15" i="6" s="1"/>
  <c r="E16" i="6" s="1"/>
  <c r="F13" i="6"/>
  <c r="G13" i="6"/>
  <c r="H13" i="6"/>
  <c r="I13" i="6"/>
  <c r="N13" i="6"/>
  <c r="O13" i="6"/>
  <c r="P13" i="6"/>
  <c r="Q13" i="6"/>
  <c r="R13" i="6"/>
  <c r="E21" i="6"/>
  <c r="E22" i="6" s="1"/>
  <c r="F21" i="6"/>
  <c r="G21" i="6"/>
  <c r="H21" i="6"/>
  <c r="I21" i="6"/>
  <c r="N21" i="6"/>
  <c r="O21" i="6"/>
  <c r="P21" i="6"/>
  <c r="Q21" i="6"/>
  <c r="R21" i="6"/>
  <c r="E29" i="6"/>
  <c r="E30" i="6" s="1"/>
  <c r="F29" i="6"/>
  <c r="G29" i="6"/>
  <c r="H29" i="6"/>
  <c r="I29" i="6"/>
  <c r="N29" i="6"/>
  <c r="N31" i="6" s="1"/>
  <c r="O29" i="6"/>
  <c r="P29" i="6"/>
  <c r="Q29" i="6"/>
  <c r="R29" i="6"/>
  <c r="E37" i="6"/>
  <c r="E38" i="6" s="1"/>
  <c r="F37" i="6"/>
  <c r="G37" i="6"/>
  <c r="H37" i="6"/>
  <c r="I37" i="6"/>
  <c r="N37" i="6"/>
  <c r="N38" i="6" s="1"/>
  <c r="O37" i="6"/>
  <c r="P37" i="6"/>
  <c r="Q37" i="6"/>
  <c r="R37" i="6"/>
  <c r="N48" i="1"/>
  <c r="O48" i="1" s="1"/>
  <c r="N50" i="1"/>
  <c r="O50" i="1" s="1"/>
  <c r="N44" i="1"/>
  <c r="O44" i="1" s="1"/>
  <c r="N52" i="1"/>
  <c r="O52" i="1" s="1"/>
  <c r="F26" i="3" l="1"/>
  <c r="E67" i="3"/>
  <c r="D55" i="4"/>
  <c r="F36" i="3"/>
  <c r="D36" i="5"/>
  <c r="E5" i="4"/>
  <c r="E36" i="4" s="1"/>
  <c r="F67" i="2"/>
  <c r="D4" i="1" s="1"/>
  <c r="F66" i="5"/>
  <c r="E66" i="5"/>
  <c r="F66" i="4"/>
  <c r="E66" i="4"/>
  <c r="F36" i="5"/>
  <c r="E36" i="5"/>
  <c r="F24" i="4"/>
  <c r="F46" i="4"/>
  <c r="F55" i="4" s="1"/>
  <c r="E55" i="4"/>
  <c r="F46" i="5"/>
  <c r="F55" i="5" s="1"/>
  <c r="E55" i="5"/>
  <c r="F60" i="3"/>
  <c r="D67" i="3"/>
  <c r="F58" i="5"/>
  <c r="D60" i="5"/>
  <c r="F58" i="4"/>
  <c r="D60" i="4"/>
  <c r="H47" i="1"/>
  <c r="O33" i="1"/>
  <c r="M60" i="1"/>
  <c r="O60" i="1" s="1"/>
  <c r="H48" i="1"/>
  <c r="O27" i="1"/>
  <c r="H38" i="6"/>
  <c r="O22" i="6"/>
  <c r="G14" i="6"/>
  <c r="N22" i="6"/>
  <c r="N33" i="6"/>
  <c r="C57" i="1" s="1"/>
  <c r="E14" i="6"/>
  <c r="P14" i="6"/>
  <c r="N23" i="6"/>
  <c r="N24" i="6" s="1"/>
  <c r="O23" i="6" s="1"/>
  <c r="O25" i="6" s="1"/>
  <c r="D56" i="1" s="1"/>
  <c r="Q22" i="6"/>
  <c r="N30" i="6"/>
  <c r="O30" i="6"/>
  <c r="F15" i="6"/>
  <c r="F17" i="6" s="1"/>
  <c r="D50" i="1" s="1"/>
  <c r="F16" i="6"/>
  <c r="G15" i="6" s="1"/>
  <c r="G17" i="6" s="1"/>
  <c r="E50" i="1" s="1"/>
  <c r="E23" i="6"/>
  <c r="E24" i="6" s="1"/>
  <c r="F23" i="6" s="1"/>
  <c r="N14" i="6"/>
  <c r="N39" i="6"/>
  <c r="N41" i="6" s="1"/>
  <c r="C58" i="1" s="1"/>
  <c r="G22" i="6"/>
  <c r="O38" i="6"/>
  <c r="O11" i="1"/>
  <c r="H66" i="1"/>
  <c r="F14" i="6"/>
  <c r="O23" i="1"/>
  <c r="O57" i="1"/>
  <c r="P22" i="6"/>
  <c r="R6" i="6"/>
  <c r="H41" i="1"/>
  <c r="O9" i="1"/>
  <c r="H45" i="1"/>
  <c r="F7" i="6"/>
  <c r="F8" i="6" s="1"/>
  <c r="G7" i="6" s="1"/>
  <c r="G9" i="6" s="1"/>
  <c r="E49" i="1" s="1"/>
  <c r="H46" i="1"/>
  <c r="F6" i="6"/>
  <c r="E6" i="6"/>
  <c r="I6" i="6"/>
  <c r="O41" i="1"/>
  <c r="O7" i="1"/>
  <c r="N55" i="1"/>
  <c r="M55" i="1"/>
  <c r="M36" i="1"/>
  <c r="Q38" i="6"/>
  <c r="P38" i="6"/>
  <c r="G30" i="6"/>
  <c r="H6" i="6"/>
  <c r="Q30" i="6"/>
  <c r="R30" i="6"/>
  <c r="R14" i="6"/>
  <c r="O14" i="6"/>
  <c r="N15" i="6"/>
  <c r="G6" i="6"/>
  <c r="P30" i="6"/>
  <c r="N32" i="6"/>
  <c r="O31" i="6" s="1"/>
  <c r="R22" i="6"/>
  <c r="F22" i="6"/>
  <c r="H22" i="6"/>
  <c r="Q14" i="6"/>
  <c r="I38" i="6"/>
  <c r="G38" i="6"/>
  <c r="F38" i="6"/>
  <c r="E39" i="6"/>
  <c r="O6" i="6"/>
  <c r="N7" i="6"/>
  <c r="N9" i="6" s="1"/>
  <c r="C54" i="1" s="1"/>
  <c r="P6" i="6"/>
  <c r="Q6" i="6"/>
  <c r="F30" i="6"/>
  <c r="R38" i="6"/>
  <c r="H30" i="6"/>
  <c r="I14" i="6"/>
  <c r="E17" i="6"/>
  <c r="C50" i="1" s="1"/>
  <c r="H14" i="6"/>
  <c r="I30" i="6"/>
  <c r="I22" i="6"/>
  <c r="E31" i="6"/>
  <c r="E9" i="6"/>
  <c r="C49" i="1" s="1"/>
  <c r="O39" i="1"/>
  <c r="N36" i="1"/>
  <c r="F67" i="3" l="1"/>
  <c r="E4" i="1" s="1"/>
  <c r="E20" i="1" s="1"/>
  <c r="E42" i="1" s="1"/>
  <c r="E64" i="1" s="1"/>
  <c r="E68" i="1" s="1"/>
  <c r="F5" i="4"/>
  <c r="F36" i="4" s="1"/>
  <c r="D20" i="1"/>
  <c r="E67" i="4"/>
  <c r="E67" i="5"/>
  <c r="F60" i="4"/>
  <c r="D67" i="4"/>
  <c r="F60" i="5"/>
  <c r="F67" i="5" s="1"/>
  <c r="G4" i="1" s="1"/>
  <c r="G20" i="1" s="1"/>
  <c r="G42" i="1" s="1"/>
  <c r="G64" i="1" s="1"/>
  <c r="G68" i="1" s="1"/>
  <c r="D67" i="5"/>
  <c r="M67" i="1"/>
  <c r="N67" i="1"/>
  <c r="F9" i="6"/>
  <c r="D49" i="1" s="1"/>
  <c r="G8" i="6"/>
  <c r="H7" i="6" s="1"/>
  <c r="H9" i="6" s="1"/>
  <c r="F49" i="1" s="1"/>
  <c r="G16" i="6"/>
  <c r="H15" i="6" s="1"/>
  <c r="O24" i="6"/>
  <c r="P23" i="6" s="1"/>
  <c r="P24" i="6" s="1"/>
  <c r="Q23" i="6" s="1"/>
  <c r="Q25" i="6" s="1"/>
  <c r="F56" i="1" s="1"/>
  <c r="N25" i="6"/>
  <c r="C56" i="1" s="1"/>
  <c r="E25" i="6"/>
  <c r="C51" i="1" s="1"/>
  <c r="O36" i="1"/>
  <c r="N40" i="6"/>
  <c r="O39" i="6" s="1"/>
  <c r="O40" i="6" s="1"/>
  <c r="P39" i="6" s="1"/>
  <c r="O55" i="1"/>
  <c r="F24" i="6"/>
  <c r="G23" i="6" s="1"/>
  <c r="G25" i="6" s="1"/>
  <c r="E51" i="1" s="1"/>
  <c r="F25" i="6"/>
  <c r="D51" i="1" s="1"/>
  <c r="E33" i="6"/>
  <c r="C52" i="1" s="1"/>
  <c r="E32" i="6"/>
  <c r="F31" i="6" s="1"/>
  <c r="F33" i="6" s="1"/>
  <c r="D52" i="1" s="1"/>
  <c r="E40" i="6"/>
  <c r="F39" i="6" s="1"/>
  <c r="F41" i="6" s="1"/>
  <c r="D53" i="1" s="1"/>
  <c r="O32" i="6"/>
  <c r="P31" i="6" s="1"/>
  <c r="O33" i="6"/>
  <c r="D57" i="1" s="1"/>
  <c r="N16" i="6"/>
  <c r="O15" i="6" s="1"/>
  <c r="O17" i="6" s="1"/>
  <c r="D55" i="1" s="1"/>
  <c r="N17" i="6"/>
  <c r="C55" i="1" s="1"/>
  <c r="E41" i="6"/>
  <c r="C53" i="1" s="1"/>
  <c r="N8" i="6"/>
  <c r="O7" i="6" s="1"/>
  <c r="O9" i="6" s="1"/>
  <c r="D54" i="1" s="1"/>
  <c r="E44" i="1" l="1"/>
  <c r="F32" i="6"/>
  <c r="G31" i="6" s="1"/>
  <c r="G33" i="6" s="1"/>
  <c r="E52" i="1" s="1"/>
  <c r="F67" i="4"/>
  <c r="F4" i="1" s="1"/>
  <c r="F20" i="1" s="1"/>
  <c r="F42" i="1" s="1"/>
  <c r="F44" i="1" s="1"/>
  <c r="G44" i="1"/>
  <c r="D42" i="1"/>
  <c r="O67" i="1"/>
  <c r="C4" i="1" s="1"/>
  <c r="C20" i="1" s="1"/>
  <c r="C42" i="1" s="1"/>
  <c r="H8" i="6"/>
  <c r="I7" i="6" s="1"/>
  <c r="I9" i="6" s="1"/>
  <c r="G49" i="1" s="1"/>
  <c r="H17" i="6"/>
  <c r="F50" i="1" s="1"/>
  <c r="H16" i="6"/>
  <c r="I15" i="6" s="1"/>
  <c r="P25" i="6"/>
  <c r="E56" i="1" s="1"/>
  <c r="Q24" i="6"/>
  <c r="R23" i="6" s="1"/>
  <c r="R25" i="6" s="1"/>
  <c r="G56" i="1" s="1"/>
  <c r="O8" i="6"/>
  <c r="P7" i="6" s="1"/>
  <c r="P9" i="6" s="1"/>
  <c r="E54" i="1" s="1"/>
  <c r="P41" i="6"/>
  <c r="E58" i="1" s="1"/>
  <c r="G24" i="6"/>
  <c r="H23" i="6" s="1"/>
  <c r="H25" i="6" s="1"/>
  <c r="F51" i="1" s="1"/>
  <c r="O16" i="6"/>
  <c r="P15" i="6" s="1"/>
  <c r="P17" i="6" s="1"/>
  <c r="E55" i="1" s="1"/>
  <c r="O41" i="6"/>
  <c r="D58" i="1" s="1"/>
  <c r="P40" i="6"/>
  <c r="Q39" i="6" s="1"/>
  <c r="Q41" i="6" s="1"/>
  <c r="F58" i="1" s="1"/>
  <c r="F40" i="6"/>
  <c r="G39" i="6" s="1"/>
  <c r="H49" i="1"/>
  <c r="P33" i="6"/>
  <c r="E57" i="1" s="1"/>
  <c r="P32" i="6"/>
  <c r="Q31" i="6" s="1"/>
  <c r="Q33" i="6" s="1"/>
  <c r="F57" i="1" s="1"/>
  <c r="G32" i="6"/>
  <c r="H31" i="6" s="1"/>
  <c r="I8" i="6"/>
  <c r="P16" i="6" l="1"/>
  <c r="Q15" i="6" s="1"/>
  <c r="Q17" i="6" s="1"/>
  <c r="F55" i="1" s="1"/>
  <c r="F64" i="1"/>
  <c r="F68" i="1" s="1"/>
  <c r="H20" i="1"/>
  <c r="H42" i="1" s="1"/>
  <c r="H4" i="1"/>
  <c r="C44" i="1"/>
  <c r="C60" i="1" s="1"/>
  <c r="C61" i="1" s="1"/>
  <c r="C65" i="1" s="1"/>
  <c r="C64" i="1"/>
  <c r="C68" i="1" s="1"/>
  <c r="D44" i="1"/>
  <c r="D60" i="1" s="1"/>
  <c r="D61" i="1" s="1"/>
  <c r="D65" i="1" s="1"/>
  <c r="D64" i="1"/>
  <c r="I17" i="6"/>
  <c r="G50" i="1" s="1"/>
  <c r="I16" i="6"/>
  <c r="H50" i="1"/>
  <c r="H56" i="1"/>
  <c r="R24" i="6"/>
  <c r="P8" i="6"/>
  <c r="Q7" i="6" s="1"/>
  <c r="Q9" i="6" s="1"/>
  <c r="F54" i="1" s="1"/>
  <c r="Q40" i="6"/>
  <c r="R39" i="6" s="1"/>
  <c r="R41" i="6" s="1"/>
  <c r="G58" i="1" s="1"/>
  <c r="H58" i="1" s="1"/>
  <c r="H24" i="6"/>
  <c r="I23" i="6" s="1"/>
  <c r="I25" i="6" s="1"/>
  <c r="G51" i="1" s="1"/>
  <c r="H51" i="1" s="1"/>
  <c r="Q32" i="6"/>
  <c r="R31" i="6" s="1"/>
  <c r="R33" i="6" s="1"/>
  <c r="G57" i="1" s="1"/>
  <c r="H57" i="1" s="1"/>
  <c r="G41" i="6"/>
  <c r="E53" i="1" s="1"/>
  <c r="G40" i="6"/>
  <c r="H39" i="6" s="1"/>
  <c r="Q16" i="6"/>
  <c r="R15" i="6" s="1"/>
  <c r="H33" i="6"/>
  <c r="F52" i="1" s="1"/>
  <c r="H32" i="6"/>
  <c r="I31" i="6" s="1"/>
  <c r="C67" i="1" l="1"/>
  <c r="H44" i="1"/>
  <c r="D68" i="1"/>
  <c r="H64" i="1"/>
  <c r="R40" i="6"/>
  <c r="I24" i="6"/>
  <c r="Q8" i="6"/>
  <c r="R7" i="6" s="1"/>
  <c r="R9" i="6" s="1"/>
  <c r="G54" i="1" s="1"/>
  <c r="H54" i="1" s="1"/>
  <c r="R8" i="6"/>
  <c r="R32" i="6"/>
  <c r="R17" i="6"/>
  <c r="G55" i="1" s="1"/>
  <c r="H55" i="1" s="1"/>
  <c r="R16" i="6"/>
  <c r="H41" i="6"/>
  <c r="F53" i="1" s="1"/>
  <c r="H40" i="6"/>
  <c r="I39" i="6" s="1"/>
  <c r="I41" i="6" s="1"/>
  <c r="G53" i="1" s="1"/>
  <c r="E60" i="1"/>
  <c r="I33" i="6"/>
  <c r="G52" i="1" s="1"/>
  <c r="I32" i="6"/>
  <c r="D67" i="1"/>
  <c r="H53" i="1" l="1"/>
  <c r="I40" i="6"/>
  <c r="G60" i="1"/>
  <c r="G61" i="1" s="1"/>
  <c r="G65" i="1" s="1"/>
  <c r="G67" i="1" s="1"/>
  <c r="F60" i="1"/>
  <c r="F61" i="1" s="1"/>
  <c r="F65" i="1" s="1"/>
  <c r="F67" i="1" s="1"/>
  <c r="H52" i="1"/>
  <c r="E61" i="1"/>
  <c r="H60" i="1" l="1"/>
  <c r="E65" i="1"/>
  <c r="H61" i="1"/>
  <c r="E67" i="1" l="1"/>
  <c r="H65" i="1"/>
  <c r="H67" i="1" s="1"/>
</calcChain>
</file>

<file path=xl/sharedStrings.xml><?xml version="1.0" encoding="utf-8"?>
<sst xmlns="http://schemas.openxmlformats.org/spreadsheetml/2006/main" count="300" uniqueCount="106">
  <si>
    <t>Total Direct Costs</t>
  </si>
  <si>
    <t>Less Capital Equipment</t>
  </si>
  <si>
    <t>Less Tuition Remission</t>
  </si>
  <si>
    <t>Less Patient Care Costs</t>
  </si>
  <si>
    <t>Less Rent</t>
  </si>
  <si>
    <t>MTDC</t>
  </si>
  <si>
    <t>Yr 01</t>
  </si>
  <si>
    <t>Yr 02</t>
  </si>
  <si>
    <t>Yr 03</t>
  </si>
  <si>
    <t>Yr 04</t>
  </si>
  <si>
    <t>Total</t>
  </si>
  <si>
    <t>Yr 05</t>
  </si>
  <si>
    <t>Total Costs</t>
  </si>
  <si>
    <t xml:space="preserve"> </t>
  </si>
  <si>
    <t>effort</t>
  </si>
  <si>
    <t>salary</t>
  </si>
  <si>
    <t xml:space="preserve">Classified </t>
  </si>
  <si>
    <t>Staff</t>
  </si>
  <si>
    <t>Faculty</t>
  </si>
  <si>
    <t xml:space="preserve">  </t>
  </si>
  <si>
    <t>UVA F &amp; A</t>
  </si>
  <si>
    <t>Direct Costs for MTDC calc</t>
  </si>
  <si>
    <t>Personnel</t>
  </si>
  <si>
    <t>Materials and Supplies</t>
  </si>
  <si>
    <t>Publication Costs</t>
  </si>
  <si>
    <t>Consultant Services</t>
  </si>
  <si>
    <t>Computer Services</t>
  </si>
  <si>
    <t xml:space="preserve">Other </t>
  </si>
  <si>
    <t>Travel</t>
  </si>
  <si>
    <t>Subtotal UVa Direct Costs</t>
  </si>
  <si>
    <t>Total UVA Direct Costs</t>
  </si>
  <si>
    <t>Less Sub 1</t>
  </si>
  <si>
    <t>Less Sub 2</t>
  </si>
  <si>
    <t>Less Sub 3</t>
  </si>
  <si>
    <t>Less Sub 4</t>
  </si>
  <si>
    <t>Less Sub 5</t>
  </si>
  <si>
    <t>$/yr</t>
  </si>
  <si>
    <t>Eligible</t>
  </si>
  <si>
    <t>Y1</t>
  </si>
  <si>
    <t>Y2</t>
  </si>
  <si>
    <t>Y3</t>
  </si>
  <si>
    <t>Y4</t>
  </si>
  <si>
    <t>Y5</t>
  </si>
  <si>
    <t>SUB1</t>
  </si>
  <si>
    <t>Remain</t>
  </si>
  <si>
    <t>SUB2</t>
  </si>
  <si>
    <t>SUB3</t>
  </si>
  <si>
    <t>SUB4</t>
  </si>
  <si>
    <t>SUB5</t>
  </si>
  <si>
    <t>SS Entry</t>
  </si>
  <si>
    <t>SubContract Total</t>
  </si>
  <si>
    <t>Enter the F&amp;A</t>
  </si>
  <si>
    <t>Grad Students</t>
  </si>
  <si>
    <t>sub</t>
  </si>
  <si>
    <t>total</t>
  </si>
  <si>
    <t>TOTAL PERSONNEL</t>
  </si>
  <si>
    <t>Enter the fringe rate</t>
  </si>
  <si>
    <t>Sub 2 Direct</t>
  </si>
  <si>
    <t>Sub 2 Indirect</t>
  </si>
  <si>
    <t>Sub 5 Direct</t>
  </si>
  <si>
    <t>Sub 4 Direct</t>
  </si>
  <si>
    <t>Sub 4 Indirect</t>
  </si>
  <si>
    <t>Sub 5 Indirect</t>
  </si>
  <si>
    <t>$500,000 limit calc</t>
  </si>
  <si>
    <t>NIH Detailed Budget Template</t>
  </si>
  <si>
    <t>Sub 6 Indirect</t>
  </si>
  <si>
    <t>Sub 7 Direct</t>
  </si>
  <si>
    <t>Sub 7 Indirect</t>
  </si>
  <si>
    <t>Sub 8 Direct</t>
  </si>
  <si>
    <t>Sub 8 Indirect</t>
  </si>
  <si>
    <t>Sub 9 Direct</t>
  </si>
  <si>
    <t>Sub 9 Indirect</t>
  </si>
  <si>
    <t>Sub 10 Direct</t>
  </si>
  <si>
    <t>SUB6</t>
  </si>
  <si>
    <t>SUB7</t>
  </si>
  <si>
    <t>SUB8</t>
  </si>
  <si>
    <t>SUB9</t>
  </si>
  <si>
    <t>SUB10</t>
  </si>
  <si>
    <t>Sub 10 Indirect</t>
  </si>
  <si>
    <t>Less Sub 6</t>
  </si>
  <si>
    <t>Less Sub 7</t>
  </si>
  <si>
    <t>Less Sub 8</t>
  </si>
  <si>
    <t>Less Sub 9</t>
  </si>
  <si>
    <t>Less Sub 10</t>
  </si>
  <si>
    <t>Sub 6 Direct</t>
  </si>
  <si>
    <t>Sub 3 Direct</t>
  </si>
  <si>
    <t>Sub 3 Indirect</t>
  </si>
  <si>
    <t>Sub 1 Direct</t>
  </si>
  <si>
    <t>Sub 1 Indirect</t>
  </si>
  <si>
    <t>Cons F&amp;A</t>
  </si>
  <si>
    <t>Sub Name</t>
  </si>
  <si>
    <t>Name</t>
  </si>
  <si>
    <t>CumTotal</t>
  </si>
  <si>
    <t>**Effort must be entered in Summer Months**</t>
  </si>
  <si>
    <t>9 Month Faculty</t>
  </si>
  <si>
    <t>Salaries ---  Year 2</t>
  </si>
  <si>
    <t>Salaries ---  Year 3</t>
  </si>
  <si>
    <t>Salaries ---  Year 4</t>
  </si>
  <si>
    <t>Salaries ---  Year 5</t>
  </si>
  <si>
    <t>Patient Care Costs*</t>
  </si>
  <si>
    <t>Rent*</t>
  </si>
  <si>
    <t>Tuition Remission*</t>
  </si>
  <si>
    <t>Capital Equipment &gt;$5k/ea*</t>
  </si>
  <si>
    <t>*Excluded from Indirect Cost Base</t>
  </si>
  <si>
    <t>**Effort must be entered in Calendar Months**</t>
  </si>
  <si>
    <t>Increase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</si>
</sst>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 val="doubleAccounting"/>
      <sz val="10"/>
      <name val="Arial"/>
      <family val="2"/>
    </font>
    <font>
      <u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48"/>
      <name val="Arial"/>
      <family val="2"/>
    </font>
    <font>
      <sz val="10"/>
      <color indexed="57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62"/>
      <name val="Arial"/>
      <family val="2"/>
    </font>
    <font>
      <b/>
      <sz val="10"/>
      <color theme="6" tint="-0.499984740745262"/>
      <name val="Arial"/>
      <family val="2"/>
    </font>
    <font>
      <b/>
      <sz val="10"/>
      <color rgb="FF0070C0"/>
      <name val="Arial"/>
      <family val="2"/>
    </font>
    <font>
      <b/>
      <u/>
      <sz val="10"/>
      <color rgb="FF0070C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38" fontId="0" fillId="0" borderId="0" xfId="0" applyNumberFormat="1"/>
    <xf numFmtId="38" fontId="2" fillId="0" borderId="0" xfId="0" applyNumberFormat="1" applyFont="1"/>
    <xf numFmtId="0" fontId="2" fillId="0" borderId="0" xfId="0" applyFont="1" applyBorder="1" applyAlignment="1">
      <alignment horizontal="center"/>
    </xf>
    <xf numFmtId="38" fontId="8" fillId="0" borderId="0" xfId="0" applyNumberFormat="1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38" fontId="1" fillId="0" borderId="0" xfId="0" applyNumberFormat="1" applyFont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38" fontId="2" fillId="0" borderId="0" xfId="0" applyNumberFormat="1" applyFont="1" applyProtection="1"/>
    <xf numFmtId="0" fontId="10" fillId="0" borderId="0" xfId="0" applyFont="1" applyProtection="1"/>
    <xf numFmtId="38" fontId="1" fillId="0" borderId="0" xfId="0" applyNumberFormat="1" applyFont="1" applyProtection="1"/>
    <xf numFmtId="38" fontId="8" fillId="0" borderId="0" xfId="0" applyNumberFormat="1" applyFont="1" applyProtection="1"/>
    <xf numFmtId="38" fontId="5" fillId="0" borderId="0" xfId="0" applyNumberFormat="1" applyFont="1" applyProtection="1"/>
    <xf numFmtId="38" fontId="2" fillId="0" borderId="2" xfId="0" applyNumberFormat="1" applyFont="1" applyBorder="1" applyProtection="1"/>
    <xf numFmtId="38" fontId="7" fillId="0" borderId="0" xfId="0" applyNumberFormat="1" applyFont="1" applyProtection="1"/>
    <xf numFmtId="38" fontId="0" fillId="0" borderId="0" xfId="0" applyNumberFormat="1" applyProtection="1"/>
    <xf numFmtId="38" fontId="4" fillId="0" borderId="3" xfId="0" applyNumberFormat="1" applyFont="1" applyBorder="1" applyProtection="1"/>
    <xf numFmtId="0" fontId="0" fillId="0" borderId="0" xfId="0" applyAlignment="1" applyProtection="1"/>
    <xf numFmtId="0" fontId="0" fillId="0" borderId="0" xfId="0" applyProtection="1"/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38" fontId="6" fillId="0" borderId="0" xfId="0" applyNumberFormat="1" applyFont="1" applyProtection="1"/>
    <xf numFmtId="0" fontId="0" fillId="0" borderId="1" xfId="0" applyBorder="1" applyProtection="1"/>
    <xf numFmtId="0" fontId="0" fillId="0" borderId="0" xfId="0" applyAlignment="1" applyProtection="1">
      <alignment horizontal="left"/>
    </xf>
    <xf numFmtId="164" fontId="0" fillId="2" borderId="0" xfId="0" applyNumberFormat="1" applyFill="1" applyProtection="1">
      <protection locked="0"/>
    </xf>
    <xf numFmtId="0" fontId="0" fillId="0" borderId="4" xfId="0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40" fontId="2" fillId="0" borderId="0" xfId="0" applyNumberFormat="1" applyFont="1"/>
    <xf numFmtId="38" fontId="0" fillId="0" borderId="1" xfId="0" applyNumberFormat="1" applyBorder="1" applyProtection="1"/>
    <xf numFmtId="38" fontId="0" fillId="0" borderId="7" xfId="0" applyNumberFormat="1" applyBorder="1" applyProtection="1"/>
    <xf numFmtId="38" fontId="0" fillId="0" borderId="8" xfId="0" applyNumberFormat="1" applyBorder="1" applyProtection="1"/>
    <xf numFmtId="38" fontId="0" fillId="0" borderId="0" xfId="0" applyNumberFormat="1" applyBorder="1" applyProtection="1"/>
    <xf numFmtId="0" fontId="0" fillId="0" borderId="0" xfId="0" applyBorder="1" applyProtection="1"/>
    <xf numFmtId="0" fontId="0" fillId="0" borderId="7" xfId="0" applyBorder="1" applyProtection="1"/>
    <xf numFmtId="0" fontId="6" fillId="0" borderId="5" xfId="0" applyFont="1" applyBorder="1" applyAlignment="1">
      <alignment horizontal="left"/>
    </xf>
    <xf numFmtId="40" fontId="0" fillId="0" borderId="0" xfId="0" applyNumberFormat="1" applyProtection="1">
      <protection locked="0"/>
    </xf>
    <xf numFmtId="0" fontId="0" fillId="0" borderId="0" xfId="0" applyProtection="1">
      <protection locked="0"/>
    </xf>
    <xf numFmtId="38" fontId="0" fillId="0" borderId="0" xfId="0" applyNumberFormat="1" applyProtection="1">
      <protection locked="0"/>
    </xf>
    <xf numFmtId="38" fontId="11" fillId="0" borderId="0" xfId="0" applyNumberFormat="1" applyFont="1" applyProtection="1">
      <protection locked="0"/>
    </xf>
    <xf numFmtId="38" fontId="12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3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Protection="1">
      <protection locked="0"/>
    </xf>
    <xf numFmtId="38" fontId="0" fillId="0" borderId="0" xfId="0" applyNumberFormat="1" applyAlignment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Protection="1"/>
    <xf numFmtId="38" fontId="2" fillId="0" borderId="9" xfId="0" applyNumberFormat="1" applyFont="1" applyFill="1" applyBorder="1" applyProtection="1"/>
    <xf numFmtId="0" fontId="2" fillId="3" borderId="0" xfId="0" applyFont="1" applyFill="1" applyProtection="1"/>
    <xf numFmtId="38" fontId="2" fillId="3" borderId="0" xfId="0" applyNumberFormat="1" applyFont="1" applyFill="1" applyProtection="1"/>
    <xf numFmtId="0" fontId="2" fillId="4" borderId="0" xfId="0" applyFont="1" applyFill="1" applyProtection="1"/>
    <xf numFmtId="38" fontId="16" fillId="4" borderId="0" xfId="0" applyNumberFormat="1" applyFont="1" applyFill="1" applyProtection="1"/>
    <xf numFmtId="0" fontId="0" fillId="6" borderId="0" xfId="0" applyFill="1" applyProtection="1"/>
    <xf numFmtId="0" fontId="0" fillId="7" borderId="0" xfId="0" applyFill="1" applyProtection="1"/>
    <xf numFmtId="0" fontId="0" fillId="8" borderId="0" xfId="0" applyFill="1" applyProtection="1"/>
    <xf numFmtId="0" fontId="0" fillId="9" borderId="0" xfId="0" applyFill="1" applyProtection="1"/>
    <xf numFmtId="0" fontId="0" fillId="10" borderId="0" xfId="0" applyFill="1" applyProtection="1"/>
    <xf numFmtId="0" fontId="0" fillId="11" borderId="0" xfId="0" applyFill="1" applyProtection="1"/>
    <xf numFmtId="38" fontId="8" fillId="11" borderId="0" xfId="0" applyNumberFormat="1" applyFont="1" applyFill="1" applyProtection="1"/>
    <xf numFmtId="38" fontId="2" fillId="11" borderId="0" xfId="0" applyNumberFormat="1" applyFont="1" applyFill="1" applyProtection="1"/>
    <xf numFmtId="38" fontId="8" fillId="9" borderId="0" xfId="0" applyNumberFormat="1" applyFont="1" applyFill="1" applyProtection="1"/>
    <xf numFmtId="38" fontId="2" fillId="9" borderId="0" xfId="0" applyNumberFormat="1" applyFont="1" applyFill="1" applyProtection="1"/>
    <xf numFmtId="0" fontId="0" fillId="9" borderId="0" xfId="0" applyFill="1"/>
    <xf numFmtId="38" fontId="0" fillId="9" borderId="0" xfId="0" applyNumberFormat="1" applyFill="1"/>
    <xf numFmtId="38" fontId="8" fillId="8" borderId="0" xfId="0" applyNumberFormat="1" applyFont="1" applyFill="1" applyProtection="1"/>
    <xf numFmtId="38" fontId="2" fillId="8" borderId="0" xfId="0" applyNumberFormat="1" applyFont="1" applyFill="1" applyProtection="1"/>
    <xf numFmtId="0" fontId="0" fillId="8" borderId="0" xfId="0" applyFill="1"/>
    <xf numFmtId="38" fontId="0" fillId="8" borderId="0" xfId="0" applyNumberFormat="1" applyFill="1"/>
    <xf numFmtId="0" fontId="0" fillId="11" borderId="0" xfId="0" applyFill="1"/>
    <xf numFmtId="38" fontId="0" fillId="11" borderId="0" xfId="0" applyNumberFormat="1" applyFill="1"/>
    <xf numFmtId="38" fontId="8" fillId="10" borderId="0" xfId="0" applyNumberFormat="1" applyFont="1" applyFill="1" applyProtection="1"/>
    <xf numFmtId="38" fontId="2" fillId="10" borderId="0" xfId="0" applyNumberFormat="1" applyFont="1" applyFill="1" applyProtection="1"/>
    <xf numFmtId="0" fontId="0" fillId="10" borderId="0" xfId="0" applyFill="1"/>
    <xf numFmtId="38" fontId="0" fillId="10" borderId="0" xfId="0" applyNumberFormat="1" applyFill="1"/>
    <xf numFmtId="38" fontId="8" fillId="6" borderId="0" xfId="0" applyNumberFormat="1" applyFont="1" applyFill="1" applyProtection="1"/>
    <xf numFmtId="38" fontId="2" fillId="6" borderId="0" xfId="0" applyNumberFormat="1" applyFont="1" applyFill="1" applyProtection="1"/>
    <xf numFmtId="0" fontId="0" fillId="6" borderId="0" xfId="0" applyFill="1"/>
    <xf numFmtId="38" fontId="0" fillId="6" borderId="0" xfId="0" applyNumberFormat="1" applyFill="1"/>
    <xf numFmtId="0" fontId="0" fillId="12" borderId="0" xfId="0" applyFill="1" applyProtection="1"/>
    <xf numFmtId="38" fontId="8" fillId="12" borderId="0" xfId="0" applyNumberFormat="1" applyFont="1" applyFill="1" applyProtection="1"/>
    <xf numFmtId="38" fontId="2" fillId="12" borderId="0" xfId="0" applyNumberFormat="1" applyFont="1" applyFill="1" applyProtection="1"/>
    <xf numFmtId="0" fontId="0" fillId="12" borderId="0" xfId="0" applyFill="1"/>
    <xf numFmtId="38" fontId="0" fillId="12" borderId="0" xfId="0" applyNumberFormat="1" applyFill="1"/>
    <xf numFmtId="0" fontId="0" fillId="13" borderId="0" xfId="0" applyFill="1" applyProtection="1"/>
    <xf numFmtId="38" fontId="8" fillId="13" borderId="0" xfId="0" applyNumberFormat="1" applyFont="1" applyFill="1" applyProtection="1"/>
    <xf numFmtId="38" fontId="2" fillId="13" borderId="0" xfId="0" applyNumberFormat="1" applyFont="1" applyFill="1" applyProtection="1"/>
    <xf numFmtId="0" fontId="0" fillId="13" borderId="0" xfId="0" applyFill="1"/>
    <xf numFmtId="38" fontId="0" fillId="13" borderId="0" xfId="0" applyNumberFormat="1" applyFill="1"/>
    <xf numFmtId="0" fontId="0" fillId="14" borderId="0" xfId="0" applyFill="1" applyProtection="1"/>
    <xf numFmtId="38" fontId="8" fillId="14" borderId="0" xfId="0" applyNumberFormat="1" applyFont="1" applyFill="1" applyProtection="1"/>
    <xf numFmtId="38" fontId="2" fillId="14" borderId="0" xfId="0" applyNumberFormat="1" applyFont="1" applyFill="1" applyProtection="1"/>
    <xf numFmtId="0" fontId="0" fillId="14" borderId="0" xfId="0" applyFill="1"/>
    <xf numFmtId="38" fontId="0" fillId="14" borderId="0" xfId="0" applyNumberFormat="1" applyFill="1"/>
    <xf numFmtId="0" fontId="0" fillId="15" borderId="0" xfId="0" applyFill="1" applyProtection="1"/>
    <xf numFmtId="38" fontId="8" fillId="15" borderId="0" xfId="0" applyNumberFormat="1" applyFont="1" applyFill="1" applyProtection="1"/>
    <xf numFmtId="38" fontId="2" fillId="15" borderId="0" xfId="0" applyNumberFormat="1" applyFont="1" applyFill="1" applyProtection="1"/>
    <xf numFmtId="0" fontId="0" fillId="15" borderId="0" xfId="0" applyFill="1"/>
    <xf numFmtId="38" fontId="0" fillId="15" borderId="0" xfId="0" applyNumberFormat="1" applyFill="1"/>
    <xf numFmtId="38" fontId="8" fillId="7" borderId="0" xfId="0" applyNumberFormat="1" applyFont="1" applyFill="1" applyProtection="1"/>
    <xf numFmtId="38" fontId="2" fillId="7" borderId="0" xfId="0" applyNumberFormat="1" applyFont="1" applyFill="1" applyProtection="1"/>
    <xf numFmtId="0" fontId="0" fillId="7" borderId="0" xfId="0" applyFill="1"/>
    <xf numFmtId="38" fontId="0" fillId="7" borderId="0" xfId="0" applyNumberFormat="1" applyFill="1"/>
    <xf numFmtId="40" fontId="6" fillId="0" borderId="10" xfId="0" applyNumberFormat="1" applyFont="1" applyBorder="1"/>
    <xf numFmtId="38" fontId="2" fillId="0" borderId="10" xfId="0" applyNumberFormat="1" applyFont="1" applyBorder="1" applyProtection="1"/>
    <xf numFmtId="38" fontId="2" fillId="0" borderId="11" xfId="0" applyNumberFormat="1" applyFont="1" applyBorder="1" applyProtection="1"/>
    <xf numFmtId="38" fontId="2" fillId="0" borderId="12" xfId="0" applyNumberFormat="1" applyFont="1" applyBorder="1" applyProtection="1"/>
    <xf numFmtId="0" fontId="0" fillId="0" borderId="0" xfId="0" applyFill="1" applyBorder="1" applyProtection="1"/>
    <xf numFmtId="0" fontId="2" fillId="4" borderId="0" xfId="0" applyFont="1" applyFill="1" applyBorder="1" applyProtection="1"/>
    <xf numFmtId="38" fontId="2" fillId="4" borderId="0" xfId="0" applyNumberFormat="1" applyFont="1" applyFill="1" applyBorder="1" applyProtection="1"/>
    <xf numFmtId="0" fontId="0" fillId="8" borderId="13" xfId="0" applyFill="1" applyBorder="1" applyProtection="1"/>
    <xf numFmtId="38" fontId="14" fillId="8" borderId="13" xfId="0" applyNumberFormat="1" applyFont="1" applyFill="1" applyBorder="1" applyProtection="1">
      <protection locked="0"/>
    </xf>
    <xf numFmtId="38" fontId="1" fillId="8" borderId="13" xfId="0" applyNumberFormat="1" applyFont="1" applyFill="1" applyBorder="1" applyProtection="1"/>
    <xf numFmtId="0" fontId="0" fillId="7" borderId="13" xfId="0" applyFill="1" applyBorder="1" applyProtection="1"/>
    <xf numFmtId="38" fontId="14" fillId="7" borderId="13" xfId="0" applyNumberFormat="1" applyFont="1" applyFill="1" applyBorder="1" applyProtection="1">
      <protection locked="0"/>
    </xf>
    <xf numFmtId="38" fontId="1" fillId="7" borderId="13" xfId="0" applyNumberFormat="1" applyFont="1" applyFill="1" applyBorder="1" applyProtection="1"/>
    <xf numFmtId="0" fontId="0" fillId="9" borderId="13" xfId="0" applyFill="1" applyBorder="1" applyProtection="1"/>
    <xf numFmtId="38" fontId="14" fillId="9" borderId="13" xfId="0" applyNumberFormat="1" applyFont="1" applyFill="1" applyBorder="1" applyProtection="1">
      <protection locked="0"/>
    </xf>
    <xf numFmtId="38" fontId="1" fillId="9" borderId="13" xfId="0" applyNumberFormat="1" applyFont="1" applyFill="1" applyBorder="1" applyProtection="1"/>
    <xf numFmtId="0" fontId="0" fillId="11" borderId="13" xfId="0" applyFill="1" applyBorder="1" applyProtection="1"/>
    <xf numFmtId="38" fontId="14" fillId="11" borderId="13" xfId="0" applyNumberFormat="1" applyFont="1" applyFill="1" applyBorder="1" applyProtection="1">
      <protection locked="0"/>
    </xf>
    <xf numFmtId="38" fontId="1" fillId="11" borderId="13" xfId="0" applyNumberFormat="1" applyFont="1" applyFill="1" applyBorder="1" applyProtection="1"/>
    <xf numFmtId="0" fontId="0" fillId="10" borderId="13" xfId="0" applyFill="1" applyBorder="1" applyProtection="1"/>
    <xf numFmtId="38" fontId="14" fillId="10" borderId="13" xfId="0" applyNumberFormat="1" applyFont="1" applyFill="1" applyBorder="1" applyProtection="1">
      <protection locked="0"/>
    </xf>
    <xf numFmtId="38" fontId="1" fillId="10" borderId="13" xfId="0" applyNumberFormat="1" applyFont="1" applyFill="1" applyBorder="1" applyProtection="1"/>
    <xf numFmtId="0" fontId="0" fillId="6" borderId="13" xfId="0" applyFill="1" applyBorder="1" applyProtection="1"/>
    <xf numFmtId="38" fontId="14" fillId="6" borderId="13" xfId="0" applyNumberFormat="1" applyFont="1" applyFill="1" applyBorder="1" applyProtection="1">
      <protection locked="0"/>
    </xf>
    <xf numFmtId="38" fontId="1" fillId="6" borderId="13" xfId="0" applyNumberFormat="1" applyFont="1" applyFill="1" applyBorder="1" applyProtection="1"/>
    <xf numFmtId="0" fontId="0" fillId="12" borderId="13" xfId="0" applyFill="1" applyBorder="1" applyProtection="1"/>
    <xf numFmtId="38" fontId="14" fillId="12" borderId="13" xfId="0" applyNumberFormat="1" applyFont="1" applyFill="1" applyBorder="1" applyProtection="1">
      <protection locked="0"/>
    </xf>
    <xf numFmtId="38" fontId="1" fillId="12" borderId="13" xfId="0" applyNumberFormat="1" applyFont="1" applyFill="1" applyBorder="1" applyProtection="1"/>
    <xf numFmtId="0" fontId="0" fillId="13" borderId="13" xfId="0" applyFill="1" applyBorder="1" applyProtection="1"/>
    <xf numFmtId="38" fontId="14" fillId="13" borderId="13" xfId="0" applyNumberFormat="1" applyFont="1" applyFill="1" applyBorder="1" applyProtection="1">
      <protection locked="0"/>
    </xf>
    <xf numFmtId="38" fontId="1" fillId="13" borderId="13" xfId="0" applyNumberFormat="1" applyFont="1" applyFill="1" applyBorder="1" applyProtection="1"/>
    <xf numFmtId="0" fontId="0" fillId="14" borderId="13" xfId="0" applyFill="1" applyBorder="1" applyProtection="1"/>
    <xf numFmtId="38" fontId="14" fillId="14" borderId="13" xfId="0" applyNumberFormat="1" applyFont="1" applyFill="1" applyBorder="1" applyProtection="1">
      <protection locked="0"/>
    </xf>
    <xf numFmtId="38" fontId="1" fillId="14" borderId="13" xfId="0" applyNumberFormat="1" applyFont="1" applyFill="1" applyBorder="1" applyProtection="1"/>
    <xf numFmtId="0" fontId="0" fillId="15" borderId="13" xfId="0" applyFill="1" applyBorder="1" applyProtection="1"/>
    <xf numFmtId="38" fontId="14" fillId="15" borderId="13" xfId="0" applyNumberFormat="1" applyFont="1" applyFill="1" applyBorder="1" applyProtection="1">
      <protection locked="0"/>
    </xf>
    <xf numFmtId="38" fontId="1" fillId="15" borderId="13" xfId="0" applyNumberFormat="1" applyFont="1" applyFill="1" applyBorder="1" applyProtection="1"/>
    <xf numFmtId="0" fontId="0" fillId="3" borderId="13" xfId="0" applyFill="1" applyBorder="1" applyProtection="1"/>
    <xf numFmtId="38" fontId="14" fillId="3" borderId="13" xfId="0" applyNumberFormat="1" applyFont="1" applyFill="1" applyBorder="1" applyProtection="1"/>
    <xf numFmtId="0" fontId="6" fillId="0" borderId="0" xfId="0" applyFont="1" applyBorder="1" applyAlignment="1" applyProtection="1">
      <alignment horizontal="left"/>
    </xf>
    <xf numFmtId="40" fontId="4" fillId="0" borderId="1" xfId="0" applyNumberFormat="1" applyFont="1" applyBorder="1" applyAlignment="1" applyProtection="1">
      <alignment horizontal="center"/>
      <protection locked="0"/>
    </xf>
    <xf numFmtId="40" fontId="1" fillId="0" borderId="1" xfId="0" applyNumberFormat="1" applyFont="1" applyBorder="1" applyProtection="1">
      <protection locked="0"/>
    </xf>
    <xf numFmtId="40" fontId="0" fillId="0" borderId="1" xfId="0" applyNumberFormat="1" applyBorder="1" applyProtection="1">
      <protection locked="0"/>
    </xf>
    <xf numFmtId="40" fontId="0" fillId="0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38" fontId="1" fillId="0" borderId="1" xfId="0" applyNumberFormat="1" applyFont="1" applyBorder="1" applyProtection="1">
      <protection locked="0"/>
    </xf>
    <xf numFmtId="40" fontId="14" fillId="0" borderId="1" xfId="0" applyNumberFormat="1" applyFont="1" applyFill="1" applyBorder="1" applyProtection="1">
      <protection locked="0"/>
    </xf>
    <xf numFmtId="38" fontId="19" fillId="6" borderId="2" xfId="0" applyNumberFormat="1" applyFont="1" applyFill="1" applyBorder="1" applyProtection="1"/>
    <xf numFmtId="38" fontId="20" fillId="6" borderId="3" xfId="0" applyNumberFormat="1" applyFont="1" applyFill="1" applyBorder="1" applyProtection="1"/>
    <xf numFmtId="38" fontId="16" fillId="0" borderId="2" xfId="0" applyNumberFormat="1" applyFont="1" applyFill="1" applyBorder="1" applyProtection="1"/>
    <xf numFmtId="0" fontId="2" fillId="6" borderId="0" xfId="0" applyFont="1" applyFill="1" applyProtection="1"/>
    <xf numFmtId="38" fontId="16" fillId="8" borderId="2" xfId="0" applyNumberFormat="1" applyFont="1" applyFill="1" applyBorder="1" applyProtection="1"/>
    <xf numFmtId="0" fontId="2" fillId="8" borderId="0" xfId="0" applyFont="1" applyFill="1" applyProtection="1"/>
    <xf numFmtId="2" fontId="1" fillId="0" borderId="0" xfId="0" applyNumberFormat="1" applyFont="1" applyBorder="1" applyProtection="1">
      <protection locked="0"/>
    </xf>
    <xf numFmtId="2" fontId="6" fillId="0" borderId="14" xfId="0" applyNumberFormat="1" applyFont="1" applyBorder="1" applyAlignment="1">
      <alignment horizontal="right"/>
    </xf>
    <xf numFmtId="2" fontId="2" fillId="0" borderId="0" xfId="0" applyNumberFormat="1" applyFont="1" applyBorder="1"/>
    <xf numFmtId="2" fontId="6" fillId="0" borderId="15" xfId="0" applyNumberFormat="1" applyFont="1" applyFill="1" applyBorder="1" applyProtection="1">
      <protection locked="0"/>
    </xf>
    <xf numFmtId="38" fontId="2" fillId="0" borderId="16" xfId="0" applyNumberFormat="1" applyFont="1" applyBorder="1" applyProtection="1"/>
    <xf numFmtId="38" fontId="6" fillId="0" borderId="14" xfId="0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40" fontId="0" fillId="0" borderId="1" xfId="0" applyNumberFormat="1" applyFont="1" applyBorder="1" applyProtection="1">
      <protection locked="0"/>
    </xf>
    <xf numFmtId="38" fontId="0" fillId="0" borderId="1" xfId="0" applyNumberFormat="1" applyFont="1" applyBorder="1" applyProtection="1">
      <protection locked="0"/>
    </xf>
    <xf numFmtId="0" fontId="19" fillId="0" borderId="0" xfId="0" applyFont="1" applyFill="1" applyProtection="1"/>
    <xf numFmtId="0" fontId="0" fillId="0" borderId="0" xfId="0" applyFill="1" applyProtection="1"/>
    <xf numFmtId="38" fontId="0" fillId="0" borderId="0" xfId="0" applyNumberFormat="1" applyFill="1" applyBorder="1" applyAlignment="1" applyProtection="1"/>
    <xf numFmtId="0" fontId="0" fillId="0" borderId="0" xfId="0" applyFill="1" applyBorder="1" applyAlignment="1" applyProtection="1"/>
    <xf numFmtId="0" fontId="6" fillId="0" borderId="0" xfId="0" applyFont="1" applyFill="1" applyBorder="1" applyProtection="1"/>
    <xf numFmtId="0" fontId="9" fillId="0" borderId="0" xfId="0" applyFont="1" applyFill="1" applyBorder="1" applyProtection="1"/>
    <xf numFmtId="38" fontId="9" fillId="0" borderId="0" xfId="0" applyNumberFormat="1" applyFont="1" applyFill="1" applyBorder="1" applyProtection="1"/>
    <xf numFmtId="0" fontId="18" fillId="0" borderId="0" xfId="0" applyFont="1" applyFill="1" applyBorder="1" applyProtection="1"/>
    <xf numFmtId="38" fontId="18" fillId="0" borderId="0" xfId="0" applyNumberFormat="1" applyFont="1" applyFill="1" applyBorder="1" applyProtection="1"/>
    <xf numFmtId="38" fontId="15" fillId="0" borderId="0" xfId="0" applyNumberFormat="1" applyFont="1" applyFill="1" applyBorder="1" applyProtection="1"/>
    <xf numFmtId="38" fontId="10" fillId="0" borderId="0" xfId="0" applyNumberFormat="1" applyFont="1" applyFill="1" applyBorder="1" applyProtection="1"/>
    <xf numFmtId="38" fontId="13" fillId="0" borderId="0" xfId="0" applyNumberFormat="1" applyFont="1" applyFill="1" applyBorder="1" applyProtection="1"/>
    <xf numFmtId="38" fontId="19" fillId="0" borderId="0" xfId="0" applyNumberFormat="1" applyFont="1" applyFill="1" applyBorder="1" applyProtection="1"/>
    <xf numFmtId="0" fontId="10" fillId="0" borderId="0" xfId="0" applyFont="1" applyFill="1" applyBorder="1" applyProtection="1"/>
    <xf numFmtId="38" fontId="12" fillId="0" borderId="0" xfId="0" applyNumberFormat="1" applyFont="1" applyFill="1" applyBorder="1" applyProtection="1"/>
    <xf numFmtId="38" fontId="2" fillId="0" borderId="6" xfId="0" applyNumberFormat="1" applyFont="1" applyFill="1" applyBorder="1" applyProtection="1"/>
    <xf numFmtId="38" fontId="2" fillId="0" borderId="0" xfId="0" applyNumberFormat="1" applyFont="1" applyBorder="1" applyProtection="1"/>
    <xf numFmtId="164" fontId="0" fillId="2" borderId="5" xfId="0" applyNumberFormat="1" applyFill="1" applyBorder="1" applyProtection="1">
      <protection locked="0"/>
    </xf>
    <xf numFmtId="10" fontId="0" fillId="17" borderId="0" xfId="0" applyNumberFormat="1" applyFill="1"/>
    <xf numFmtId="2" fontId="1" fillId="0" borderId="15" xfId="0" applyNumberFormat="1" applyFont="1" applyFill="1" applyBorder="1" applyProtection="1">
      <protection locked="0"/>
    </xf>
    <xf numFmtId="0" fontId="0" fillId="0" borderId="17" xfId="0" applyBorder="1"/>
    <xf numFmtId="38" fontId="0" fillId="0" borderId="1" xfId="0" applyNumberFormat="1" applyBorder="1"/>
    <xf numFmtId="0" fontId="1" fillId="0" borderId="15" xfId="0" applyFont="1" applyBorder="1" applyAlignment="1">
      <alignment horizontal="right"/>
    </xf>
    <xf numFmtId="0" fontId="1" fillId="0" borderId="0" xfId="0" applyFont="1" applyBorder="1"/>
    <xf numFmtId="38" fontId="0" fillId="0" borderId="4" xfId="0" applyNumberFormat="1" applyBorder="1" applyProtection="1"/>
    <xf numFmtId="0" fontId="2" fillId="16" borderId="18" xfId="0" applyFont="1" applyFill="1" applyBorder="1" applyAlignment="1">
      <alignment horizontal="left"/>
    </xf>
    <xf numFmtId="0" fontId="2" fillId="16" borderId="19" xfId="0" applyFont="1" applyFill="1" applyBorder="1"/>
    <xf numFmtId="38" fontId="2" fillId="16" borderId="19" xfId="0" applyNumberFormat="1" applyFont="1" applyFill="1" applyBorder="1" applyProtection="1"/>
    <xf numFmtId="0" fontId="6" fillId="0" borderId="5" xfId="0" applyFont="1" applyBorder="1" applyAlignment="1">
      <alignment horizontal="left"/>
    </xf>
    <xf numFmtId="2" fontId="2" fillId="0" borderId="20" xfId="0" applyNumberFormat="1" applyFont="1" applyFill="1" applyBorder="1" applyAlignment="1">
      <alignment horizontal="left"/>
    </xf>
    <xf numFmtId="38" fontId="2" fillId="16" borderId="21" xfId="0" applyNumberFormat="1" applyFont="1" applyFill="1" applyBorder="1" applyProtection="1"/>
    <xf numFmtId="0" fontId="1" fillId="0" borderId="0" xfId="0" applyFont="1" applyProtection="1"/>
    <xf numFmtId="0" fontId="1" fillId="0" borderId="0" xfId="0" applyFont="1" applyFill="1" applyBorder="1" applyAlignment="1" applyProtection="1"/>
    <xf numFmtId="40" fontId="1" fillId="0" borderId="0" xfId="0" applyNumberFormat="1" applyFont="1" applyBorder="1" applyProtection="1">
      <protection locked="0"/>
    </xf>
    <xf numFmtId="40" fontId="1" fillId="0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38" fontId="2" fillId="0" borderId="22" xfId="0" applyNumberFormat="1" applyFont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10" fontId="0" fillId="0" borderId="0" xfId="0" applyNumberFormat="1"/>
    <xf numFmtId="40" fontId="2" fillId="0" borderId="1" xfId="0" applyNumberFormat="1" applyFont="1" applyBorder="1" applyProtection="1">
      <protection locked="0"/>
    </xf>
    <xf numFmtId="0" fontId="17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zoomScaleNormal="100" workbookViewId="0">
      <selection activeCell="A61" sqref="A61"/>
    </sheetView>
  </sheetViews>
  <sheetFormatPr defaultRowHeight="12.75" x14ac:dyDescent="0.2"/>
  <cols>
    <col min="1" max="1" width="15.42578125" customWidth="1"/>
    <col min="2" max="2" width="26" customWidth="1"/>
    <col min="3" max="3" width="16.42578125" customWidth="1"/>
    <col min="4" max="4" width="16" customWidth="1"/>
    <col min="5" max="5" width="14.140625" customWidth="1"/>
    <col min="6" max="6" width="13" customWidth="1"/>
    <col min="7" max="7" width="13.85546875" customWidth="1"/>
    <col min="8" max="8" width="19.7109375" customWidth="1"/>
    <col min="9" max="9" width="1.7109375" customWidth="1"/>
    <col min="10" max="10" width="39.5703125" customWidth="1"/>
    <col min="11" max="11" width="9.5703125" bestFit="1" customWidth="1"/>
    <col min="12" max="12" width="10.7109375" bestFit="1" customWidth="1"/>
    <col min="13" max="13" width="10.28515625" bestFit="1" customWidth="1"/>
    <col min="14" max="14" width="20.7109375" customWidth="1"/>
    <col min="15" max="15" width="11.7109375" customWidth="1"/>
  </cols>
  <sheetData>
    <row r="1" spans="1:15" x14ac:dyDescent="0.2">
      <c r="A1" s="44"/>
      <c r="B1" s="217" t="s">
        <v>64</v>
      </c>
      <c r="C1" s="217"/>
      <c r="D1" s="217"/>
      <c r="E1" s="217"/>
      <c r="F1" s="217"/>
      <c r="G1" s="217"/>
      <c r="H1" s="217"/>
      <c r="I1" s="3"/>
      <c r="J1" s="214" t="s">
        <v>105</v>
      </c>
      <c r="K1" s="215">
        <v>0</v>
      </c>
    </row>
    <row r="2" spans="1:15" x14ac:dyDescent="0.2">
      <c r="A2" s="44"/>
      <c r="B2" s="218" t="s">
        <v>13</v>
      </c>
      <c r="C2" s="219"/>
      <c r="D2" s="2"/>
      <c r="E2" s="1"/>
      <c r="F2" s="2"/>
      <c r="G2" s="2"/>
      <c r="H2" s="2"/>
    </row>
    <row r="3" spans="1:15" x14ac:dyDescent="0.2">
      <c r="A3" s="44"/>
      <c r="B3" s="3"/>
      <c r="C3" s="12" t="s">
        <v>6</v>
      </c>
      <c r="D3" s="12" t="s">
        <v>7</v>
      </c>
      <c r="E3" s="12" t="s">
        <v>8</v>
      </c>
      <c r="F3" s="12" t="s">
        <v>9</v>
      </c>
      <c r="G3" s="12" t="s">
        <v>11</v>
      </c>
      <c r="H3" s="12" t="s">
        <v>10</v>
      </c>
      <c r="J3" s="9" t="s">
        <v>104</v>
      </c>
      <c r="K3" s="33" t="s">
        <v>15</v>
      </c>
      <c r="L3" s="32" t="s">
        <v>14</v>
      </c>
      <c r="M3" s="192">
        <v>0.27700000000000002</v>
      </c>
      <c r="N3" s="42" t="s">
        <v>56</v>
      </c>
      <c r="O3" s="30"/>
    </row>
    <row r="4" spans="1:15" x14ac:dyDescent="0.2">
      <c r="A4" s="44"/>
      <c r="B4" s="23" t="s">
        <v>22</v>
      </c>
      <c r="C4" s="10">
        <f>O67</f>
        <v>0</v>
      </c>
      <c r="D4" s="10">
        <f>'Year 2 Sal'!F67</f>
        <v>0</v>
      </c>
      <c r="E4" s="10">
        <f>'Year 3 Sal'!F67</f>
        <v>0</v>
      </c>
      <c r="F4" s="10">
        <f>'Year 4 Sal'!F67</f>
        <v>0</v>
      </c>
      <c r="G4" s="10">
        <f>'Year 5 Sal'!F67</f>
        <v>0</v>
      </c>
      <c r="H4" s="15">
        <f t="shared" ref="H4:H18" si="0">SUM(C4:G4)</f>
        <v>0</v>
      </c>
      <c r="J4" s="153" t="s">
        <v>91</v>
      </c>
      <c r="K4" s="31" t="s">
        <v>18</v>
      </c>
      <c r="M4" s="6"/>
      <c r="N4" s="6"/>
      <c r="O4" s="8"/>
    </row>
    <row r="5" spans="1:15" x14ac:dyDescent="0.2">
      <c r="A5" s="44"/>
      <c r="B5" s="206" t="s">
        <v>102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5">
        <f t="shared" si="0"/>
        <v>0</v>
      </c>
      <c r="J5" s="154"/>
      <c r="K5" s="166">
        <v>0</v>
      </c>
      <c r="L5" s="43">
        <v>0</v>
      </c>
      <c r="M5" s="20">
        <f>K5*(L5/12)</f>
        <v>0</v>
      </c>
      <c r="N5" s="20">
        <f t="shared" ref="N5:N35" si="1">$M$3*M5</f>
        <v>0</v>
      </c>
      <c r="O5" s="36">
        <f>SUM(M5:N5)</f>
        <v>0</v>
      </c>
    </row>
    <row r="6" spans="1:15" x14ac:dyDescent="0.2">
      <c r="A6" s="44"/>
      <c r="B6" s="23" t="s">
        <v>28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5">
        <f t="shared" si="0"/>
        <v>0</v>
      </c>
      <c r="J6" s="173"/>
      <c r="K6" s="166">
        <v>0</v>
      </c>
      <c r="L6" s="43">
        <v>0</v>
      </c>
      <c r="M6" s="20">
        <f t="shared" ref="M6:M35" si="2">K6*(L6/12)</f>
        <v>0</v>
      </c>
      <c r="N6" s="20">
        <f t="shared" si="1"/>
        <v>0</v>
      </c>
      <c r="O6" s="36">
        <f t="shared" ref="O6:O35" si="3">SUM(M6:N6)</f>
        <v>0</v>
      </c>
    </row>
    <row r="7" spans="1:15" x14ac:dyDescent="0.2">
      <c r="A7" s="44"/>
      <c r="B7" s="23" t="s">
        <v>23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5">
        <f t="shared" si="0"/>
        <v>0</v>
      </c>
      <c r="J7" s="173"/>
      <c r="K7" s="166">
        <v>0</v>
      </c>
      <c r="L7" s="43">
        <v>0</v>
      </c>
      <c r="M7" s="20">
        <f t="shared" si="2"/>
        <v>0</v>
      </c>
      <c r="N7" s="20">
        <f t="shared" si="1"/>
        <v>0</v>
      </c>
      <c r="O7" s="36">
        <f t="shared" si="3"/>
        <v>0</v>
      </c>
    </row>
    <row r="8" spans="1:15" x14ac:dyDescent="0.2">
      <c r="A8" s="44"/>
      <c r="B8" s="23" t="s">
        <v>24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5">
        <f t="shared" si="0"/>
        <v>0</v>
      </c>
      <c r="J8" s="154"/>
      <c r="K8" s="166">
        <v>0</v>
      </c>
      <c r="L8" s="43">
        <v>0</v>
      </c>
      <c r="M8" s="20">
        <f t="shared" si="2"/>
        <v>0</v>
      </c>
      <c r="N8" s="20">
        <f t="shared" si="1"/>
        <v>0</v>
      </c>
      <c r="O8" s="36">
        <f t="shared" si="3"/>
        <v>0</v>
      </c>
    </row>
    <row r="9" spans="1:15" x14ac:dyDescent="0.2">
      <c r="A9" s="44"/>
      <c r="B9" s="23" t="s">
        <v>25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5">
        <f t="shared" si="0"/>
        <v>0</v>
      </c>
      <c r="J9" s="209"/>
      <c r="K9" s="166">
        <v>0</v>
      </c>
      <c r="L9" s="43">
        <v>0</v>
      </c>
      <c r="M9" s="20">
        <f t="shared" si="2"/>
        <v>0</v>
      </c>
      <c r="N9" s="20">
        <f t="shared" si="1"/>
        <v>0</v>
      </c>
      <c r="O9" s="36">
        <f t="shared" si="3"/>
        <v>0</v>
      </c>
    </row>
    <row r="10" spans="1:15" x14ac:dyDescent="0.2">
      <c r="A10" s="44"/>
      <c r="B10" s="23" t="s">
        <v>26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5">
        <f t="shared" si="0"/>
        <v>0</v>
      </c>
      <c r="J10" s="154"/>
      <c r="K10" s="166">
        <v>0</v>
      </c>
      <c r="L10" s="43">
        <v>0</v>
      </c>
      <c r="M10" s="20">
        <f t="shared" si="2"/>
        <v>0</v>
      </c>
      <c r="N10" s="20">
        <f t="shared" si="1"/>
        <v>0</v>
      </c>
      <c r="O10" s="36">
        <f t="shared" si="3"/>
        <v>0</v>
      </c>
    </row>
    <row r="11" spans="1:15" x14ac:dyDescent="0.2">
      <c r="A11" s="44"/>
      <c r="B11" s="206" t="s">
        <v>101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5">
        <f t="shared" si="0"/>
        <v>0</v>
      </c>
      <c r="J11" s="156"/>
      <c r="K11" s="166">
        <v>0</v>
      </c>
      <c r="L11" s="43">
        <v>0</v>
      </c>
      <c r="M11" s="20">
        <f t="shared" si="2"/>
        <v>0</v>
      </c>
      <c r="N11" s="20">
        <f t="shared" si="1"/>
        <v>0</v>
      </c>
      <c r="O11" s="36">
        <f t="shared" si="3"/>
        <v>0</v>
      </c>
    </row>
    <row r="12" spans="1:15" x14ac:dyDescent="0.2">
      <c r="A12" s="44"/>
      <c r="B12" s="206" t="s">
        <v>99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5">
        <f t="shared" si="0"/>
        <v>0</v>
      </c>
      <c r="J12" s="156"/>
      <c r="K12" s="166">
        <v>0</v>
      </c>
      <c r="L12" s="43">
        <v>0</v>
      </c>
      <c r="M12" s="20">
        <f t="shared" si="2"/>
        <v>0</v>
      </c>
      <c r="N12" s="20">
        <f t="shared" si="1"/>
        <v>0</v>
      </c>
      <c r="O12" s="36">
        <f t="shared" si="3"/>
        <v>0</v>
      </c>
    </row>
    <row r="13" spans="1:15" x14ac:dyDescent="0.2">
      <c r="A13" s="44"/>
      <c r="B13" s="206" t="s">
        <v>100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5">
        <f t="shared" si="0"/>
        <v>0</v>
      </c>
      <c r="J13" s="209"/>
      <c r="K13" s="166">
        <v>0</v>
      </c>
      <c r="L13" s="43">
        <v>0</v>
      </c>
      <c r="M13" s="20">
        <f t="shared" si="2"/>
        <v>0</v>
      </c>
      <c r="N13" s="20">
        <f t="shared" si="1"/>
        <v>0</v>
      </c>
      <c r="O13" s="36">
        <f t="shared" si="3"/>
        <v>0</v>
      </c>
    </row>
    <row r="14" spans="1:15" x14ac:dyDescent="0.2">
      <c r="A14" s="44"/>
      <c r="B14" s="23" t="s">
        <v>27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5">
        <f t="shared" ref="H14:H17" si="4">SUM(C14:G14)</f>
        <v>0</v>
      </c>
      <c r="J14" s="156"/>
      <c r="K14" s="166">
        <v>0</v>
      </c>
      <c r="L14" s="43">
        <v>0</v>
      </c>
      <c r="M14" s="20">
        <f t="shared" ref="M14:M17" si="5">K14*(L14/12)</f>
        <v>0</v>
      </c>
      <c r="N14" s="20">
        <f t="shared" ref="N14:N17" si="6">$M$3*M14</f>
        <v>0</v>
      </c>
      <c r="O14" s="36">
        <f t="shared" ref="O14:O17" si="7">SUM(M14:N14)</f>
        <v>0</v>
      </c>
    </row>
    <row r="15" spans="1:15" x14ac:dyDescent="0.2">
      <c r="A15" s="44"/>
      <c r="B15" s="23" t="s">
        <v>27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5">
        <f t="shared" si="4"/>
        <v>0</v>
      </c>
      <c r="J15" s="156"/>
      <c r="K15" s="166">
        <v>0</v>
      </c>
      <c r="L15" s="43">
        <v>0</v>
      </c>
      <c r="M15" s="20">
        <f t="shared" si="5"/>
        <v>0</v>
      </c>
      <c r="N15" s="20">
        <f t="shared" si="6"/>
        <v>0</v>
      </c>
      <c r="O15" s="36">
        <f t="shared" si="7"/>
        <v>0</v>
      </c>
    </row>
    <row r="16" spans="1:15" x14ac:dyDescent="0.2">
      <c r="A16" s="44"/>
      <c r="B16" s="23" t="s">
        <v>27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5">
        <f t="shared" si="4"/>
        <v>0</v>
      </c>
      <c r="J16" s="156"/>
      <c r="K16" s="166">
        <v>0</v>
      </c>
      <c r="L16" s="43">
        <v>0</v>
      </c>
      <c r="M16" s="20">
        <f t="shared" si="5"/>
        <v>0</v>
      </c>
      <c r="N16" s="20">
        <f t="shared" si="6"/>
        <v>0</v>
      </c>
      <c r="O16" s="36">
        <f t="shared" si="7"/>
        <v>0</v>
      </c>
    </row>
    <row r="17" spans="1:15" x14ac:dyDescent="0.2">
      <c r="A17" s="44"/>
      <c r="B17" s="23" t="s">
        <v>27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5">
        <f t="shared" si="4"/>
        <v>0</v>
      </c>
      <c r="J17" s="156"/>
      <c r="K17" s="166">
        <v>0</v>
      </c>
      <c r="L17" s="43">
        <v>0</v>
      </c>
      <c r="M17" s="20">
        <f t="shared" si="5"/>
        <v>0</v>
      </c>
      <c r="N17" s="20">
        <f t="shared" si="6"/>
        <v>0</v>
      </c>
      <c r="O17" s="36">
        <f t="shared" si="7"/>
        <v>0</v>
      </c>
    </row>
    <row r="18" spans="1:15" x14ac:dyDescent="0.2">
      <c r="A18" s="44"/>
      <c r="B18" s="23" t="s">
        <v>27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5">
        <f t="shared" si="0"/>
        <v>0</v>
      </c>
      <c r="J18" s="156"/>
      <c r="K18" s="166">
        <v>0</v>
      </c>
      <c r="L18" s="43">
        <v>0</v>
      </c>
      <c r="M18" s="20">
        <f t="shared" si="2"/>
        <v>0</v>
      </c>
      <c r="N18" s="20">
        <f t="shared" si="1"/>
        <v>0</v>
      </c>
      <c r="O18" s="36">
        <f t="shared" si="3"/>
        <v>0</v>
      </c>
    </row>
    <row r="19" spans="1:15" x14ac:dyDescent="0.2">
      <c r="A19" s="44"/>
      <c r="B19" s="23"/>
      <c r="H19" s="23"/>
      <c r="J19" s="157"/>
      <c r="K19" s="166">
        <v>0</v>
      </c>
      <c r="L19" s="43">
        <v>0</v>
      </c>
      <c r="M19" s="20">
        <f t="shared" si="2"/>
        <v>0</v>
      </c>
      <c r="N19" s="20">
        <f t="shared" si="1"/>
        <v>0</v>
      </c>
      <c r="O19" s="36">
        <f t="shared" si="3"/>
        <v>0</v>
      </c>
    </row>
    <row r="20" spans="1:15" x14ac:dyDescent="0.2">
      <c r="A20" s="172" t="s">
        <v>90</v>
      </c>
      <c r="B20" s="118" t="s">
        <v>29</v>
      </c>
      <c r="C20" s="119">
        <f>SUM(C4:C18)</f>
        <v>0</v>
      </c>
      <c r="D20" s="119">
        <f>SUM(D4:D18)</f>
        <v>0</v>
      </c>
      <c r="E20" s="119">
        <f>SUM(E4:E18)</f>
        <v>0</v>
      </c>
      <c r="F20" s="119">
        <f>SUM(F4:F18)</f>
        <v>0</v>
      </c>
      <c r="G20" s="119">
        <f>SUM(G4:G18)</f>
        <v>0</v>
      </c>
      <c r="H20" s="119">
        <f t="shared" ref="H20:H31" si="8">SUM(C20:G20)</f>
        <v>0</v>
      </c>
      <c r="J20" s="156"/>
      <c r="K20" s="166">
        <v>0</v>
      </c>
      <c r="L20" s="43">
        <v>0</v>
      </c>
      <c r="M20" s="20">
        <f t="shared" si="2"/>
        <v>0</v>
      </c>
      <c r="N20" s="20">
        <f t="shared" si="1"/>
        <v>0</v>
      </c>
      <c r="O20" s="36">
        <f t="shared" si="3"/>
        <v>0</v>
      </c>
    </row>
    <row r="21" spans="1:15" x14ac:dyDescent="0.2">
      <c r="A21" s="44"/>
      <c r="B21" s="120" t="s">
        <v>87</v>
      </c>
      <c r="C21" s="121">
        <v>0</v>
      </c>
      <c r="D21" s="121">
        <v>0</v>
      </c>
      <c r="E21" s="121">
        <v>0</v>
      </c>
      <c r="F21" s="121">
        <v>0</v>
      </c>
      <c r="G21" s="121">
        <v>0</v>
      </c>
      <c r="H21" s="122">
        <f t="shared" si="8"/>
        <v>0</v>
      </c>
      <c r="J21" s="158"/>
      <c r="K21" s="166">
        <v>0</v>
      </c>
      <c r="L21" s="43">
        <v>0</v>
      </c>
      <c r="M21" s="20">
        <f t="shared" si="2"/>
        <v>0</v>
      </c>
      <c r="N21" s="20">
        <f t="shared" si="1"/>
        <v>0</v>
      </c>
      <c r="O21" s="36">
        <f t="shared" si="3"/>
        <v>0</v>
      </c>
    </row>
    <row r="22" spans="1:15" x14ac:dyDescent="0.2">
      <c r="A22" s="44"/>
      <c r="B22" s="120" t="s">
        <v>88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2">
        <f t="shared" si="8"/>
        <v>0</v>
      </c>
      <c r="J22" s="158"/>
      <c r="K22" s="166">
        <v>0</v>
      </c>
      <c r="L22" s="43">
        <v>0</v>
      </c>
      <c r="M22" s="20">
        <f t="shared" si="2"/>
        <v>0</v>
      </c>
      <c r="N22" s="20">
        <f t="shared" si="1"/>
        <v>0</v>
      </c>
      <c r="O22" s="36">
        <f t="shared" si="3"/>
        <v>0</v>
      </c>
    </row>
    <row r="23" spans="1:15" x14ac:dyDescent="0.2">
      <c r="A23" s="44"/>
      <c r="B23" s="123" t="s">
        <v>57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5">
        <f t="shared" si="8"/>
        <v>0</v>
      </c>
      <c r="J23" s="158"/>
      <c r="K23" s="166">
        <v>0</v>
      </c>
      <c r="L23" s="43">
        <v>0</v>
      </c>
      <c r="M23" s="20">
        <f t="shared" si="2"/>
        <v>0</v>
      </c>
      <c r="N23" s="20">
        <f t="shared" si="1"/>
        <v>0</v>
      </c>
      <c r="O23" s="36">
        <f t="shared" si="3"/>
        <v>0</v>
      </c>
    </row>
    <row r="24" spans="1:15" x14ac:dyDescent="0.2">
      <c r="A24" s="44"/>
      <c r="B24" s="123" t="s">
        <v>58</v>
      </c>
      <c r="C24" s="124">
        <v>0</v>
      </c>
      <c r="D24" s="124">
        <v>0</v>
      </c>
      <c r="E24" s="124">
        <v>0</v>
      </c>
      <c r="F24" s="124">
        <v>0</v>
      </c>
      <c r="G24" s="124">
        <v>0</v>
      </c>
      <c r="H24" s="125">
        <f t="shared" si="8"/>
        <v>0</v>
      </c>
      <c r="J24" s="158"/>
      <c r="K24" s="166">
        <v>0</v>
      </c>
      <c r="L24" s="43">
        <v>0</v>
      </c>
      <c r="M24" s="20">
        <f t="shared" si="2"/>
        <v>0</v>
      </c>
      <c r="N24" s="20">
        <f t="shared" si="1"/>
        <v>0</v>
      </c>
      <c r="O24" s="36">
        <f t="shared" si="3"/>
        <v>0</v>
      </c>
    </row>
    <row r="25" spans="1:15" x14ac:dyDescent="0.2">
      <c r="A25" s="44"/>
      <c r="B25" s="126" t="s">
        <v>85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8">
        <f t="shared" si="8"/>
        <v>0</v>
      </c>
      <c r="J25" s="158"/>
      <c r="K25" s="166">
        <v>0</v>
      </c>
      <c r="L25" s="43">
        <v>0</v>
      </c>
      <c r="M25" s="20">
        <f t="shared" si="2"/>
        <v>0</v>
      </c>
      <c r="N25" s="20">
        <f t="shared" si="1"/>
        <v>0</v>
      </c>
      <c r="O25" s="36">
        <f t="shared" si="3"/>
        <v>0</v>
      </c>
    </row>
    <row r="26" spans="1:15" x14ac:dyDescent="0.2">
      <c r="A26" s="44"/>
      <c r="B26" s="126" t="s">
        <v>86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8">
        <f t="shared" si="8"/>
        <v>0</v>
      </c>
      <c r="J26" s="158"/>
      <c r="K26" s="166">
        <v>0</v>
      </c>
      <c r="L26" s="43">
        <v>0</v>
      </c>
      <c r="M26" s="20">
        <f t="shared" si="2"/>
        <v>0</v>
      </c>
      <c r="N26" s="20">
        <f t="shared" si="1"/>
        <v>0</v>
      </c>
      <c r="O26" s="36">
        <f t="shared" si="3"/>
        <v>0</v>
      </c>
    </row>
    <row r="27" spans="1:15" x14ac:dyDescent="0.2">
      <c r="A27" s="44"/>
      <c r="B27" s="129" t="s">
        <v>60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  <c r="H27" s="131">
        <f t="shared" si="8"/>
        <v>0</v>
      </c>
      <c r="J27" s="158"/>
      <c r="K27" s="166">
        <v>0</v>
      </c>
      <c r="L27" s="43">
        <v>0</v>
      </c>
      <c r="M27" s="20">
        <f t="shared" si="2"/>
        <v>0</v>
      </c>
      <c r="N27" s="20">
        <f t="shared" si="1"/>
        <v>0</v>
      </c>
      <c r="O27" s="36">
        <f t="shared" si="3"/>
        <v>0</v>
      </c>
    </row>
    <row r="28" spans="1:15" x14ac:dyDescent="0.2">
      <c r="A28" s="44"/>
      <c r="B28" s="129" t="s">
        <v>61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1">
        <f t="shared" si="8"/>
        <v>0</v>
      </c>
      <c r="J28" s="158"/>
      <c r="K28" s="166">
        <v>0</v>
      </c>
      <c r="L28" s="43">
        <v>0</v>
      </c>
      <c r="M28" s="20">
        <f t="shared" si="2"/>
        <v>0</v>
      </c>
      <c r="N28" s="20">
        <f t="shared" si="1"/>
        <v>0</v>
      </c>
      <c r="O28" s="36">
        <f t="shared" si="3"/>
        <v>0</v>
      </c>
    </row>
    <row r="29" spans="1:15" x14ac:dyDescent="0.2">
      <c r="A29" s="44"/>
      <c r="B29" s="132" t="s">
        <v>59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4">
        <f t="shared" si="8"/>
        <v>0</v>
      </c>
      <c r="J29" s="158"/>
      <c r="K29" s="166">
        <v>0</v>
      </c>
      <c r="L29" s="43">
        <v>0</v>
      </c>
      <c r="M29" s="20">
        <f t="shared" si="2"/>
        <v>0</v>
      </c>
      <c r="N29" s="20">
        <f t="shared" si="1"/>
        <v>0</v>
      </c>
      <c r="O29" s="36">
        <f t="shared" si="3"/>
        <v>0</v>
      </c>
    </row>
    <row r="30" spans="1:15" x14ac:dyDescent="0.2">
      <c r="A30" s="44"/>
      <c r="B30" s="132" t="s">
        <v>62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4">
        <f t="shared" si="8"/>
        <v>0</v>
      </c>
      <c r="J30" s="158"/>
      <c r="K30" s="166">
        <v>0</v>
      </c>
      <c r="L30" s="43">
        <v>0</v>
      </c>
      <c r="M30" s="20">
        <f t="shared" si="2"/>
        <v>0</v>
      </c>
      <c r="N30" s="20">
        <f t="shared" si="1"/>
        <v>0</v>
      </c>
      <c r="O30" s="36">
        <f t="shared" si="3"/>
        <v>0</v>
      </c>
    </row>
    <row r="31" spans="1:15" x14ac:dyDescent="0.2">
      <c r="A31" s="44"/>
      <c r="B31" s="135" t="s">
        <v>84</v>
      </c>
      <c r="C31" s="136">
        <v>0</v>
      </c>
      <c r="D31" s="136">
        <v>0</v>
      </c>
      <c r="E31" s="136">
        <v>0</v>
      </c>
      <c r="F31" s="136">
        <v>0</v>
      </c>
      <c r="G31" s="136">
        <v>0</v>
      </c>
      <c r="H31" s="137">
        <f t="shared" si="8"/>
        <v>0</v>
      </c>
      <c r="J31" s="158"/>
      <c r="K31" s="166">
        <v>0</v>
      </c>
      <c r="L31" s="43">
        <v>0</v>
      </c>
      <c r="M31" s="20">
        <f t="shared" si="2"/>
        <v>0</v>
      </c>
      <c r="N31" s="20">
        <f t="shared" si="1"/>
        <v>0</v>
      </c>
      <c r="O31" s="36">
        <f t="shared" si="3"/>
        <v>0</v>
      </c>
    </row>
    <row r="32" spans="1:15" x14ac:dyDescent="0.2">
      <c r="A32" s="44"/>
      <c r="B32" s="135" t="s">
        <v>65</v>
      </c>
      <c r="C32" s="136">
        <v>0</v>
      </c>
      <c r="D32" s="136">
        <v>0</v>
      </c>
      <c r="E32" s="136">
        <v>0</v>
      </c>
      <c r="F32" s="136">
        <v>0</v>
      </c>
      <c r="G32" s="136">
        <v>0</v>
      </c>
      <c r="H32" s="137">
        <f t="shared" ref="H32:H40" si="9">SUM(C32:G32)</f>
        <v>0</v>
      </c>
      <c r="J32" s="158"/>
      <c r="K32" s="166">
        <v>0</v>
      </c>
      <c r="L32" s="43">
        <v>0</v>
      </c>
      <c r="M32" s="20">
        <f t="shared" si="2"/>
        <v>0</v>
      </c>
      <c r="N32" s="20">
        <f t="shared" si="1"/>
        <v>0</v>
      </c>
      <c r="O32" s="36">
        <f t="shared" si="3"/>
        <v>0</v>
      </c>
    </row>
    <row r="33" spans="1:15" x14ac:dyDescent="0.2">
      <c r="A33" s="44"/>
      <c r="B33" s="138" t="s">
        <v>66</v>
      </c>
      <c r="C33" s="139">
        <v>0</v>
      </c>
      <c r="D33" s="139">
        <v>0</v>
      </c>
      <c r="E33" s="139">
        <v>0</v>
      </c>
      <c r="F33" s="139">
        <v>0</v>
      </c>
      <c r="G33" s="139">
        <v>0</v>
      </c>
      <c r="H33" s="140">
        <f t="shared" si="9"/>
        <v>0</v>
      </c>
      <c r="J33" s="158"/>
      <c r="K33" s="166">
        <v>0</v>
      </c>
      <c r="L33" s="43">
        <v>0</v>
      </c>
      <c r="M33" s="20">
        <f t="shared" si="2"/>
        <v>0</v>
      </c>
      <c r="N33" s="20">
        <f t="shared" si="1"/>
        <v>0</v>
      </c>
      <c r="O33" s="36">
        <f t="shared" si="3"/>
        <v>0</v>
      </c>
    </row>
    <row r="34" spans="1:15" x14ac:dyDescent="0.2">
      <c r="A34" s="44"/>
      <c r="B34" s="138" t="s">
        <v>67</v>
      </c>
      <c r="C34" s="139">
        <v>0</v>
      </c>
      <c r="D34" s="139">
        <v>0</v>
      </c>
      <c r="E34" s="139">
        <v>0</v>
      </c>
      <c r="F34" s="139">
        <v>0</v>
      </c>
      <c r="G34" s="139">
        <v>0</v>
      </c>
      <c r="H34" s="140">
        <f t="shared" si="9"/>
        <v>0</v>
      </c>
      <c r="J34" s="158"/>
      <c r="K34" s="166">
        <v>0</v>
      </c>
      <c r="L34" s="43">
        <v>0</v>
      </c>
      <c r="M34" s="20">
        <f t="shared" si="2"/>
        <v>0</v>
      </c>
      <c r="N34" s="20">
        <f t="shared" si="1"/>
        <v>0</v>
      </c>
      <c r="O34" s="36">
        <f t="shared" si="3"/>
        <v>0</v>
      </c>
    </row>
    <row r="35" spans="1:15" x14ac:dyDescent="0.2">
      <c r="A35" s="44"/>
      <c r="B35" s="141" t="s">
        <v>68</v>
      </c>
      <c r="C35" s="142">
        <v>0</v>
      </c>
      <c r="D35" s="142">
        <v>0</v>
      </c>
      <c r="E35" s="142">
        <v>0</v>
      </c>
      <c r="F35" s="142">
        <v>0</v>
      </c>
      <c r="G35" s="142">
        <v>0</v>
      </c>
      <c r="H35" s="143">
        <f t="shared" si="9"/>
        <v>0</v>
      </c>
      <c r="J35" s="158"/>
      <c r="K35" s="166">
        <v>0</v>
      </c>
      <c r="L35" s="43">
        <v>0</v>
      </c>
      <c r="M35" s="20">
        <f t="shared" si="2"/>
        <v>0</v>
      </c>
      <c r="N35" s="20">
        <f t="shared" si="1"/>
        <v>0</v>
      </c>
      <c r="O35" s="38">
        <f t="shared" si="3"/>
        <v>0</v>
      </c>
    </row>
    <row r="36" spans="1:15" ht="13.5" thickBot="1" x14ac:dyDescent="0.25">
      <c r="A36" s="44"/>
      <c r="B36" s="141" t="s">
        <v>69</v>
      </c>
      <c r="C36" s="142">
        <v>0</v>
      </c>
      <c r="D36" s="142">
        <v>0</v>
      </c>
      <c r="E36" s="142">
        <v>0</v>
      </c>
      <c r="F36" s="142">
        <v>0</v>
      </c>
      <c r="G36" s="142">
        <v>0</v>
      </c>
      <c r="H36" s="143">
        <f t="shared" si="9"/>
        <v>0</v>
      </c>
      <c r="J36" s="158"/>
      <c r="K36" s="167" t="s">
        <v>53</v>
      </c>
      <c r="L36" s="113" t="s">
        <v>54</v>
      </c>
      <c r="M36" s="115">
        <f>SUM(M5:M35)</f>
        <v>0</v>
      </c>
      <c r="N36" s="115">
        <f>SUM(N5:N35)</f>
        <v>0</v>
      </c>
      <c r="O36" s="116">
        <f>SUM(O5:O35)</f>
        <v>0</v>
      </c>
    </row>
    <row r="37" spans="1:15" ht="13.5" thickTop="1" x14ac:dyDescent="0.2">
      <c r="A37" s="44"/>
      <c r="B37" s="144" t="s">
        <v>70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6">
        <f t="shared" si="9"/>
        <v>0</v>
      </c>
      <c r="J37" s="9" t="s">
        <v>104</v>
      </c>
      <c r="K37" s="204" t="s">
        <v>16</v>
      </c>
      <c r="L37" s="35" t="s">
        <v>17</v>
      </c>
      <c r="M37" s="29">
        <v>0.374</v>
      </c>
      <c r="N37" s="152" t="s">
        <v>56</v>
      </c>
      <c r="O37" s="27"/>
    </row>
    <row r="38" spans="1:15" x14ac:dyDescent="0.2">
      <c r="A38" s="44"/>
      <c r="B38" s="144" t="s">
        <v>71</v>
      </c>
      <c r="C38" s="145">
        <v>0</v>
      </c>
      <c r="D38" s="145">
        <v>0</v>
      </c>
      <c r="E38" s="145">
        <v>0</v>
      </c>
      <c r="F38" s="145">
        <v>0</v>
      </c>
      <c r="G38" s="145">
        <v>0</v>
      </c>
      <c r="H38" s="146">
        <f t="shared" si="9"/>
        <v>0</v>
      </c>
      <c r="J38" s="157"/>
      <c r="K38" s="166">
        <v>0</v>
      </c>
      <c r="L38" s="43">
        <v>0</v>
      </c>
      <c r="M38" s="20">
        <f>K38*(L38/12)</f>
        <v>0</v>
      </c>
      <c r="N38" s="20">
        <f t="shared" ref="N38:N50" si="10">$M$37*M38</f>
        <v>0</v>
      </c>
      <c r="O38" s="36">
        <f>SUM(M38:N38)</f>
        <v>0</v>
      </c>
    </row>
    <row r="39" spans="1:15" x14ac:dyDescent="0.2">
      <c r="A39" s="44"/>
      <c r="B39" s="147" t="s">
        <v>72</v>
      </c>
      <c r="C39" s="148">
        <v>0</v>
      </c>
      <c r="D39" s="148">
        <v>0</v>
      </c>
      <c r="E39" s="148">
        <v>0</v>
      </c>
      <c r="F39" s="148">
        <v>0</v>
      </c>
      <c r="G39" s="148">
        <v>0</v>
      </c>
      <c r="H39" s="149">
        <f t="shared" si="9"/>
        <v>0</v>
      </c>
      <c r="J39" s="174"/>
      <c r="K39" s="166">
        <v>0</v>
      </c>
      <c r="L39" s="43">
        <v>0</v>
      </c>
      <c r="M39" s="20">
        <f>K39*(L39/12)</f>
        <v>0</v>
      </c>
      <c r="N39" s="20">
        <f t="shared" si="10"/>
        <v>0</v>
      </c>
      <c r="O39" s="36">
        <f>SUM(M39:N39)</f>
        <v>0</v>
      </c>
    </row>
    <row r="40" spans="1:15" x14ac:dyDescent="0.2">
      <c r="A40" s="44"/>
      <c r="B40" s="147" t="s">
        <v>78</v>
      </c>
      <c r="C40" s="148">
        <v>0</v>
      </c>
      <c r="D40" s="148">
        <v>0</v>
      </c>
      <c r="E40" s="148">
        <v>0</v>
      </c>
      <c r="F40" s="148">
        <v>0</v>
      </c>
      <c r="G40" s="148">
        <v>0</v>
      </c>
      <c r="H40" s="149">
        <f t="shared" si="9"/>
        <v>0</v>
      </c>
      <c r="J40" s="174"/>
      <c r="K40" s="166">
        <v>0</v>
      </c>
      <c r="L40" s="43">
        <v>0</v>
      </c>
      <c r="M40" s="20">
        <f>K40*(L40/12)</f>
        <v>0</v>
      </c>
      <c r="N40" s="20">
        <f t="shared" si="10"/>
        <v>0</v>
      </c>
      <c r="O40" s="36">
        <f>SUM(M40:N40)</f>
        <v>0</v>
      </c>
    </row>
    <row r="41" spans="1:15" x14ac:dyDescent="0.2">
      <c r="A41" s="44"/>
      <c r="B41" s="150" t="s">
        <v>50</v>
      </c>
      <c r="C41" s="151">
        <f t="shared" ref="C41:H41" si="11">SUM(C21:C40)</f>
        <v>0</v>
      </c>
      <c r="D41" s="151">
        <f t="shared" si="11"/>
        <v>0</v>
      </c>
      <c r="E41" s="151">
        <f t="shared" si="11"/>
        <v>0</v>
      </c>
      <c r="F41" s="151">
        <f t="shared" si="11"/>
        <v>0</v>
      </c>
      <c r="G41" s="151">
        <f t="shared" si="11"/>
        <v>0</v>
      </c>
      <c r="H41" s="151">
        <f t="shared" si="11"/>
        <v>0</v>
      </c>
      <c r="J41" s="174"/>
      <c r="K41" s="166">
        <v>0</v>
      </c>
      <c r="L41" s="43">
        <v>0</v>
      </c>
      <c r="M41" s="20">
        <f>K41*(L41/12)</f>
        <v>0</v>
      </c>
      <c r="N41" s="20">
        <f t="shared" si="10"/>
        <v>0</v>
      </c>
      <c r="O41" s="36">
        <f>SUM(M41:N41)</f>
        <v>0</v>
      </c>
    </row>
    <row r="42" spans="1:15" x14ac:dyDescent="0.2">
      <c r="A42" s="24"/>
      <c r="B42" s="61" t="s">
        <v>30</v>
      </c>
      <c r="C42" s="62">
        <f t="shared" ref="C42:H42" si="12">C20+C41</f>
        <v>0</v>
      </c>
      <c r="D42" s="62">
        <f t="shared" si="12"/>
        <v>0</v>
      </c>
      <c r="E42" s="62">
        <f t="shared" si="12"/>
        <v>0</v>
      </c>
      <c r="F42" s="62">
        <f t="shared" si="12"/>
        <v>0</v>
      </c>
      <c r="G42" s="62">
        <f t="shared" si="12"/>
        <v>0</v>
      </c>
      <c r="H42" s="62">
        <f t="shared" si="12"/>
        <v>0</v>
      </c>
      <c r="I42" s="14"/>
      <c r="J42" s="157"/>
      <c r="K42" s="166">
        <v>0</v>
      </c>
      <c r="L42" s="43">
        <v>0</v>
      </c>
      <c r="M42" s="20">
        <f>K42*(L42/12)</f>
        <v>0</v>
      </c>
      <c r="N42" s="20">
        <f t="shared" si="10"/>
        <v>0</v>
      </c>
      <c r="O42" s="36">
        <f>SUM(M42:N42)</f>
        <v>0</v>
      </c>
    </row>
    <row r="43" spans="1:15" x14ac:dyDescent="0.2">
      <c r="A43" s="23"/>
      <c r="B43" s="11"/>
      <c r="C43" s="5"/>
      <c r="D43" s="5"/>
      <c r="E43" s="5"/>
      <c r="F43" s="5"/>
      <c r="G43" s="5"/>
      <c r="H43" s="13"/>
      <c r="I43" s="23"/>
      <c r="J43" s="210"/>
      <c r="K43" s="166">
        <v>0</v>
      </c>
      <c r="L43" s="43">
        <v>0</v>
      </c>
      <c r="M43" s="20">
        <v>0</v>
      </c>
      <c r="N43" s="20">
        <f t="shared" si="10"/>
        <v>0</v>
      </c>
      <c r="O43" s="36">
        <f t="shared" ref="O43:O54" si="13">SUM(M43:N43)</f>
        <v>0</v>
      </c>
    </row>
    <row r="44" spans="1:15" x14ac:dyDescent="0.2">
      <c r="A44" s="23"/>
      <c r="B44" s="11" t="s">
        <v>21</v>
      </c>
      <c r="C44" s="15">
        <f>C42</f>
        <v>0</v>
      </c>
      <c r="D44" s="15">
        <f>D42</f>
        <v>0</v>
      </c>
      <c r="E44" s="15">
        <f>E42</f>
        <v>0</v>
      </c>
      <c r="F44" s="15">
        <f>F42</f>
        <v>0</v>
      </c>
      <c r="G44" s="15">
        <f>G42</f>
        <v>0</v>
      </c>
      <c r="H44" s="15">
        <f t="shared" ref="H44:H58" si="14">SUM(C44:G44)</f>
        <v>0</v>
      </c>
      <c r="I44" s="23"/>
      <c r="J44" s="154"/>
      <c r="K44" s="166">
        <v>0</v>
      </c>
      <c r="L44" s="43">
        <v>0</v>
      </c>
      <c r="M44" s="20">
        <f t="shared" ref="M44:M54" si="15">K44*(L44/12)</f>
        <v>0</v>
      </c>
      <c r="N44" s="20">
        <f t="shared" si="10"/>
        <v>0</v>
      </c>
      <c r="O44" s="36">
        <f t="shared" si="13"/>
        <v>0</v>
      </c>
    </row>
    <row r="45" spans="1:15" x14ac:dyDescent="0.2">
      <c r="A45" s="23"/>
      <c r="B45" s="23" t="s">
        <v>1</v>
      </c>
      <c r="C45" s="26">
        <f>IF(C5&gt;=5000,-C5,0)</f>
        <v>0</v>
      </c>
      <c r="D45" s="26">
        <f>IF(D5&gt;=5000,-D5,0)</f>
        <v>0</v>
      </c>
      <c r="E45" s="26">
        <f>IF(E5&gt;=5000,-E5,0)</f>
        <v>0</v>
      </c>
      <c r="F45" s="26">
        <f>IF(F5&gt;=5000,-F5,0)</f>
        <v>0</v>
      </c>
      <c r="G45" s="26">
        <f>IF(G5&gt;=5000,-G5,0)</f>
        <v>0</v>
      </c>
      <c r="H45" s="13">
        <f t="shared" si="14"/>
        <v>0</v>
      </c>
      <c r="I45" s="23"/>
      <c r="J45" s="155"/>
      <c r="K45" s="166">
        <v>0</v>
      </c>
      <c r="L45" s="43">
        <v>0</v>
      </c>
      <c r="M45" s="20">
        <f t="shared" si="15"/>
        <v>0</v>
      </c>
      <c r="N45" s="20">
        <f t="shared" si="10"/>
        <v>0</v>
      </c>
      <c r="O45" s="36">
        <f t="shared" si="13"/>
        <v>0</v>
      </c>
    </row>
    <row r="46" spans="1:15" x14ac:dyDescent="0.2">
      <c r="A46" s="23"/>
      <c r="B46" s="23" t="s">
        <v>2</v>
      </c>
      <c r="C46" s="26">
        <f t="shared" ref="C46:G48" si="16">-C11</f>
        <v>0</v>
      </c>
      <c r="D46" s="26">
        <f t="shared" si="16"/>
        <v>0</v>
      </c>
      <c r="E46" s="26">
        <f t="shared" si="16"/>
        <v>0</v>
      </c>
      <c r="F46" s="26">
        <f t="shared" si="16"/>
        <v>0</v>
      </c>
      <c r="G46" s="26">
        <f t="shared" si="16"/>
        <v>0</v>
      </c>
      <c r="H46" s="13">
        <f t="shared" si="14"/>
        <v>0</v>
      </c>
      <c r="I46" s="23"/>
      <c r="J46" s="209"/>
      <c r="K46" s="166">
        <v>0</v>
      </c>
      <c r="L46" s="43">
        <v>0</v>
      </c>
      <c r="M46" s="20">
        <v>0</v>
      </c>
      <c r="N46" s="20">
        <f t="shared" si="10"/>
        <v>0</v>
      </c>
      <c r="O46" s="36">
        <f t="shared" si="13"/>
        <v>0</v>
      </c>
    </row>
    <row r="47" spans="1:15" x14ac:dyDescent="0.2">
      <c r="A47" s="23"/>
      <c r="B47" s="23" t="s">
        <v>3</v>
      </c>
      <c r="C47" s="26">
        <f t="shared" si="16"/>
        <v>0</v>
      </c>
      <c r="D47" s="26">
        <f t="shared" si="16"/>
        <v>0</v>
      </c>
      <c r="E47" s="26">
        <f t="shared" si="16"/>
        <v>0</v>
      </c>
      <c r="F47" s="26">
        <f t="shared" si="16"/>
        <v>0</v>
      </c>
      <c r="G47" s="26">
        <f t="shared" si="16"/>
        <v>0</v>
      </c>
      <c r="H47" s="13">
        <f t="shared" si="14"/>
        <v>0</v>
      </c>
      <c r="I47" s="23"/>
      <c r="J47" s="156"/>
      <c r="K47" s="166">
        <v>0</v>
      </c>
      <c r="L47" s="43">
        <v>0</v>
      </c>
      <c r="M47" s="20">
        <f t="shared" si="15"/>
        <v>0</v>
      </c>
      <c r="N47" s="20">
        <f t="shared" si="10"/>
        <v>0</v>
      </c>
      <c r="O47" s="36">
        <f t="shared" si="13"/>
        <v>0</v>
      </c>
    </row>
    <row r="48" spans="1:15" x14ac:dyDescent="0.2">
      <c r="A48" s="23"/>
      <c r="B48" s="23" t="s">
        <v>4</v>
      </c>
      <c r="C48" s="26">
        <f t="shared" si="16"/>
        <v>0</v>
      </c>
      <c r="D48" s="26">
        <f t="shared" si="16"/>
        <v>0</v>
      </c>
      <c r="E48" s="26">
        <f t="shared" si="16"/>
        <v>0</v>
      </c>
      <c r="F48" s="26">
        <f t="shared" si="16"/>
        <v>0</v>
      </c>
      <c r="G48" s="26">
        <f t="shared" si="16"/>
        <v>0</v>
      </c>
      <c r="H48" s="13">
        <f t="shared" si="14"/>
        <v>0</v>
      </c>
      <c r="I48" s="23"/>
      <c r="J48" s="157"/>
      <c r="K48" s="166">
        <v>0</v>
      </c>
      <c r="L48" s="43">
        <v>0</v>
      </c>
      <c r="M48" s="20">
        <f t="shared" si="15"/>
        <v>0</v>
      </c>
      <c r="N48" s="20">
        <f t="shared" si="10"/>
        <v>0</v>
      </c>
      <c r="O48" s="36">
        <f t="shared" si="13"/>
        <v>0</v>
      </c>
    </row>
    <row r="49" spans="1:15" x14ac:dyDescent="0.2">
      <c r="A49" s="23"/>
      <c r="B49" s="65" t="s">
        <v>31</v>
      </c>
      <c r="C49" s="75">
        <f>SUB!E9</f>
        <v>0</v>
      </c>
      <c r="D49" s="75">
        <f>SUB!F9</f>
        <v>0</v>
      </c>
      <c r="E49" s="75">
        <f>SUB!G9</f>
        <v>0</v>
      </c>
      <c r="F49" s="75">
        <f>SUB!H9</f>
        <v>0</v>
      </c>
      <c r="G49" s="75">
        <f>SUB!I9</f>
        <v>0</v>
      </c>
      <c r="H49" s="76">
        <f t="shared" si="14"/>
        <v>0</v>
      </c>
      <c r="I49" s="23"/>
      <c r="J49" s="156"/>
      <c r="K49" s="166">
        <v>0</v>
      </c>
      <c r="L49" s="43">
        <v>0</v>
      </c>
      <c r="M49" s="20">
        <f t="shared" si="15"/>
        <v>0</v>
      </c>
      <c r="N49" s="20">
        <f t="shared" si="10"/>
        <v>0</v>
      </c>
      <c r="O49" s="36">
        <f t="shared" si="13"/>
        <v>0</v>
      </c>
    </row>
    <row r="50" spans="1:15" x14ac:dyDescent="0.2">
      <c r="A50" s="23"/>
      <c r="B50" s="64" t="s">
        <v>32</v>
      </c>
      <c r="C50" s="109">
        <f>SUB!E17</f>
        <v>0</v>
      </c>
      <c r="D50" s="109">
        <f>SUB!F17</f>
        <v>0</v>
      </c>
      <c r="E50" s="109">
        <f>SUB!G17</f>
        <v>0</v>
      </c>
      <c r="F50" s="109">
        <f>SUB!H17</f>
        <v>0</v>
      </c>
      <c r="G50" s="109">
        <f>SUB!I17</f>
        <v>0</v>
      </c>
      <c r="H50" s="110">
        <f t="shared" si="14"/>
        <v>0</v>
      </c>
      <c r="I50" s="23"/>
      <c r="J50" s="159"/>
      <c r="K50" s="166">
        <v>0</v>
      </c>
      <c r="L50" s="43">
        <v>0</v>
      </c>
      <c r="M50" s="20">
        <f t="shared" si="15"/>
        <v>0</v>
      </c>
      <c r="N50" s="20">
        <f t="shared" si="10"/>
        <v>0</v>
      </c>
      <c r="O50" s="36">
        <f t="shared" si="13"/>
        <v>0</v>
      </c>
    </row>
    <row r="51" spans="1:15" x14ac:dyDescent="0.2">
      <c r="A51" s="23"/>
      <c r="B51" s="66" t="s">
        <v>33</v>
      </c>
      <c r="C51" s="71">
        <f>SUB!E25</f>
        <v>0</v>
      </c>
      <c r="D51" s="71">
        <f>SUB!F25</f>
        <v>0</v>
      </c>
      <c r="E51" s="71">
        <f>SUB!G25</f>
        <v>0</v>
      </c>
      <c r="F51" s="71">
        <f>SUB!H25</f>
        <v>0</v>
      </c>
      <c r="G51" s="71">
        <f>SUB!I25</f>
        <v>0</v>
      </c>
      <c r="H51" s="72">
        <f t="shared" si="14"/>
        <v>0</v>
      </c>
      <c r="I51" s="23"/>
      <c r="J51" s="156"/>
      <c r="K51" s="166">
        <v>0</v>
      </c>
      <c r="L51" s="43">
        <v>0</v>
      </c>
      <c r="M51" s="20">
        <f t="shared" si="15"/>
        <v>0</v>
      </c>
      <c r="N51" s="20">
        <f>$M$37*M51</f>
        <v>0</v>
      </c>
      <c r="O51" s="36">
        <f t="shared" si="13"/>
        <v>0</v>
      </c>
    </row>
    <row r="52" spans="1:15" x14ac:dyDescent="0.2">
      <c r="A52" s="23"/>
      <c r="B52" s="68" t="s">
        <v>34</v>
      </c>
      <c r="C52" s="69">
        <f>SUB!E33</f>
        <v>0</v>
      </c>
      <c r="D52" s="69">
        <f>SUB!F33</f>
        <v>0</v>
      </c>
      <c r="E52" s="69">
        <f>SUB!G33</f>
        <v>0</v>
      </c>
      <c r="F52" s="69">
        <f>SUB!H33</f>
        <v>0</v>
      </c>
      <c r="G52" s="69">
        <f>SUB!I33</f>
        <v>0</v>
      </c>
      <c r="H52" s="70">
        <f t="shared" si="14"/>
        <v>0</v>
      </c>
      <c r="I52" s="23"/>
      <c r="J52" s="156"/>
      <c r="K52" s="166">
        <v>0</v>
      </c>
      <c r="L52" s="43">
        <v>0</v>
      </c>
      <c r="M52" s="20">
        <f t="shared" si="15"/>
        <v>0</v>
      </c>
      <c r="N52" s="20">
        <f>$M$37*M52</f>
        <v>0</v>
      </c>
      <c r="O52" s="36">
        <f t="shared" si="13"/>
        <v>0</v>
      </c>
    </row>
    <row r="53" spans="1:15" x14ac:dyDescent="0.2">
      <c r="A53" s="23"/>
      <c r="B53" s="67" t="s">
        <v>35</v>
      </c>
      <c r="C53" s="81">
        <f>SUB!E41</f>
        <v>0</v>
      </c>
      <c r="D53" s="81">
        <f>SUB!F41</f>
        <v>0</v>
      </c>
      <c r="E53" s="81">
        <f>SUB!G41</f>
        <v>0</v>
      </c>
      <c r="F53" s="81">
        <f>SUB!H41</f>
        <v>0</v>
      </c>
      <c r="G53" s="81">
        <f>SUB!I41</f>
        <v>0</v>
      </c>
      <c r="H53" s="82">
        <f t="shared" si="14"/>
        <v>0</v>
      </c>
      <c r="I53" s="23"/>
      <c r="J53" s="156"/>
      <c r="K53" s="166">
        <v>0</v>
      </c>
      <c r="L53" s="43">
        <v>0</v>
      </c>
      <c r="M53" s="20">
        <f t="shared" si="15"/>
        <v>0</v>
      </c>
      <c r="N53" s="20">
        <f>$M$37*M53</f>
        <v>0</v>
      </c>
      <c r="O53" s="36">
        <f t="shared" si="13"/>
        <v>0</v>
      </c>
    </row>
    <row r="54" spans="1:15" x14ac:dyDescent="0.2">
      <c r="A54" s="23"/>
      <c r="B54" s="63" t="s">
        <v>79</v>
      </c>
      <c r="C54" s="85">
        <f>SUB!N9</f>
        <v>0</v>
      </c>
      <c r="D54" s="85">
        <f>SUB!O9</f>
        <v>0</v>
      </c>
      <c r="E54" s="85">
        <f>SUB!P9</f>
        <v>0</v>
      </c>
      <c r="F54" s="85">
        <f>SUB!Q9</f>
        <v>0</v>
      </c>
      <c r="G54" s="85">
        <f>SUB!R9</f>
        <v>0</v>
      </c>
      <c r="H54" s="86">
        <f t="shared" si="14"/>
        <v>0</v>
      </c>
      <c r="I54" s="23"/>
      <c r="J54" s="156"/>
      <c r="K54" s="166">
        <v>0</v>
      </c>
      <c r="L54" s="43">
        <v>0</v>
      </c>
      <c r="M54" s="37">
        <f t="shared" si="15"/>
        <v>0</v>
      </c>
      <c r="N54" s="37">
        <f>$M$37*M54</f>
        <v>0</v>
      </c>
      <c r="O54" s="38">
        <f t="shared" si="13"/>
        <v>0</v>
      </c>
    </row>
    <row r="55" spans="1:15" ht="13.5" thickBot="1" x14ac:dyDescent="0.25">
      <c r="A55" s="23"/>
      <c r="B55" s="89" t="s">
        <v>80</v>
      </c>
      <c r="C55" s="90">
        <f>SUB!N17</f>
        <v>0</v>
      </c>
      <c r="D55" s="90">
        <f>SUB!O17</f>
        <v>0</v>
      </c>
      <c r="E55" s="90">
        <f>SUB!P17</f>
        <v>0</v>
      </c>
      <c r="F55" s="90">
        <f>SUB!Q17</f>
        <v>0</v>
      </c>
      <c r="G55" s="90">
        <f>SUB!R17</f>
        <v>0</v>
      </c>
      <c r="H55" s="91">
        <f t="shared" si="14"/>
        <v>0</v>
      </c>
      <c r="I55" s="23"/>
      <c r="J55" s="156"/>
      <c r="K55" s="167" t="s">
        <v>53</v>
      </c>
      <c r="L55" s="113" t="s">
        <v>54</v>
      </c>
      <c r="M55" s="115">
        <f>SUM(M37:M54)</f>
        <v>0.374</v>
      </c>
      <c r="N55" s="114">
        <f>SUM(N37:N54)</f>
        <v>0</v>
      </c>
      <c r="O55" s="170">
        <f>SUM(O37:O54)</f>
        <v>0</v>
      </c>
    </row>
    <row r="56" spans="1:15" ht="13.5" thickTop="1" x14ac:dyDescent="0.2">
      <c r="A56" s="23"/>
      <c r="B56" s="94" t="s">
        <v>81</v>
      </c>
      <c r="C56" s="95">
        <f>SUB!N25</f>
        <v>0</v>
      </c>
      <c r="D56" s="95">
        <f>SUB!O25</f>
        <v>0</v>
      </c>
      <c r="E56" s="95">
        <f>SUB!P25</f>
        <v>0</v>
      </c>
      <c r="F56" s="95">
        <f>SUB!Q25</f>
        <v>0</v>
      </c>
      <c r="G56" s="95">
        <f>SUB!R25</f>
        <v>0</v>
      </c>
      <c r="H56" s="96">
        <f t="shared" si="14"/>
        <v>0</v>
      </c>
      <c r="I56" s="23"/>
      <c r="J56" s="9" t="s">
        <v>104</v>
      </c>
      <c r="K56" s="168" t="s">
        <v>52</v>
      </c>
      <c r="L56" s="34"/>
      <c r="M56" s="23"/>
      <c r="N56" s="23"/>
      <c r="O56" s="27"/>
    </row>
    <row r="57" spans="1:15" x14ac:dyDescent="0.2">
      <c r="A57" s="23"/>
      <c r="B57" s="99" t="s">
        <v>82</v>
      </c>
      <c r="C57" s="100">
        <f>SUB!N33</f>
        <v>0</v>
      </c>
      <c r="D57" s="100">
        <f>SUB!O33</f>
        <v>0</v>
      </c>
      <c r="E57" s="100">
        <f>SUB!P33</f>
        <v>0</v>
      </c>
      <c r="F57" s="100">
        <f>SUB!Q33</f>
        <v>0</v>
      </c>
      <c r="G57" s="100">
        <f>SUB!R33</f>
        <v>0</v>
      </c>
      <c r="H57" s="101">
        <f t="shared" si="14"/>
        <v>0</v>
      </c>
      <c r="I57" s="23"/>
      <c r="J57" s="156"/>
      <c r="K57" s="169">
        <v>0</v>
      </c>
      <c r="L57" s="43">
        <v>0</v>
      </c>
      <c r="M57" s="39">
        <f>K57*(L57/12)</f>
        <v>0</v>
      </c>
      <c r="N57" s="40">
        <v>0</v>
      </c>
      <c r="O57" s="36">
        <f>SUM(M57:N57)</f>
        <v>0</v>
      </c>
    </row>
    <row r="58" spans="1:15" x14ac:dyDescent="0.2">
      <c r="A58" s="23"/>
      <c r="B58" s="104" t="s">
        <v>83</v>
      </c>
      <c r="C58" s="105">
        <f>SUB!N41</f>
        <v>0</v>
      </c>
      <c r="D58" s="105">
        <f>SUB!O41</f>
        <v>0</v>
      </c>
      <c r="E58" s="105">
        <f>SUB!P41</f>
        <v>0</v>
      </c>
      <c r="F58" s="105">
        <f>SUB!Q41</f>
        <v>0</v>
      </c>
      <c r="G58" s="105">
        <f>SUB!R41</f>
        <v>0</v>
      </c>
      <c r="H58" s="106">
        <f t="shared" si="14"/>
        <v>0</v>
      </c>
      <c r="I58" s="23"/>
      <c r="J58" s="209"/>
      <c r="K58" s="169">
        <v>0</v>
      </c>
      <c r="L58" s="43">
        <v>0</v>
      </c>
      <c r="M58" s="39">
        <f>K58*(L58/12)</f>
        <v>0</v>
      </c>
      <c r="N58" s="40">
        <v>0</v>
      </c>
      <c r="O58" s="36">
        <f>SUM(M58:N58)</f>
        <v>0</v>
      </c>
    </row>
    <row r="59" spans="1:15" x14ac:dyDescent="0.2">
      <c r="A59" s="23"/>
      <c r="B59" s="23"/>
      <c r="C59" s="7"/>
      <c r="D59" s="7"/>
      <c r="E59" s="7"/>
      <c r="F59" s="7"/>
      <c r="G59" s="7"/>
      <c r="H59" s="16"/>
      <c r="I59" s="23"/>
      <c r="J59" s="156"/>
      <c r="K59" s="169">
        <v>0</v>
      </c>
      <c r="L59" s="43">
        <v>0</v>
      </c>
      <c r="M59" s="37">
        <f>K59*(L59/12)</f>
        <v>0</v>
      </c>
      <c r="N59" s="41">
        <v>0</v>
      </c>
      <c r="O59" s="36">
        <f>SUM(M59:N59)</f>
        <v>0</v>
      </c>
    </row>
    <row r="60" spans="1:15" ht="13.5" thickBot="1" x14ac:dyDescent="0.25">
      <c r="A60" s="23"/>
      <c r="B60" s="59" t="s">
        <v>5</v>
      </c>
      <c r="C60" s="60">
        <f>SUM(C44:C58)</f>
        <v>0</v>
      </c>
      <c r="D60" s="60">
        <f>SUM(D44:D58)</f>
        <v>0</v>
      </c>
      <c r="E60" s="60">
        <f>SUM(E44:E58)</f>
        <v>0</v>
      </c>
      <c r="F60" s="60">
        <f>SUM(F44:F58)</f>
        <v>0</v>
      </c>
      <c r="G60" s="60">
        <f>SUM(G44:G58)</f>
        <v>0</v>
      </c>
      <c r="H60" s="60">
        <f>SUM(C60:G60)</f>
        <v>0</v>
      </c>
      <c r="I60" s="23"/>
      <c r="J60" s="158"/>
      <c r="K60" s="171" t="s">
        <v>53</v>
      </c>
      <c r="L60" s="113" t="s">
        <v>54</v>
      </c>
      <c r="M60" s="115">
        <f>SUM(M57:M59)</f>
        <v>0</v>
      </c>
      <c r="N60" s="115">
        <f>SUM(N57:N59)</f>
        <v>0</v>
      </c>
      <c r="O60" s="170">
        <f>SUM(M60:N60)</f>
        <v>0</v>
      </c>
    </row>
    <row r="61" spans="1:15" ht="13.5" thickTop="1" x14ac:dyDescent="0.2">
      <c r="A61" s="29">
        <v>0.61499999999999999</v>
      </c>
      <c r="B61" s="28" t="s">
        <v>51</v>
      </c>
      <c r="C61" s="17">
        <f>$A$61*C60</f>
        <v>0</v>
      </c>
      <c r="D61" s="17">
        <f>$A$61*D60</f>
        <v>0</v>
      </c>
      <c r="E61" s="17">
        <f>$A$61*E60</f>
        <v>0</v>
      </c>
      <c r="F61" s="17">
        <f>$A$61*F60</f>
        <v>0</v>
      </c>
      <c r="G61" s="17">
        <f>$A$61*G60</f>
        <v>0</v>
      </c>
      <c r="H61" s="191">
        <f>SUM(C61:G61)</f>
        <v>0</v>
      </c>
      <c r="I61" s="23"/>
      <c r="J61" s="213" t="s">
        <v>93</v>
      </c>
      <c r="K61" s="3" t="s">
        <v>94</v>
      </c>
      <c r="M61" s="193">
        <v>6.5000000000000002E-2</v>
      </c>
      <c r="O61" s="195"/>
    </row>
    <row r="62" spans="1:15" ht="15" x14ac:dyDescent="0.35">
      <c r="A62" s="23"/>
      <c r="B62" s="23"/>
      <c r="C62" s="19"/>
      <c r="D62" s="19"/>
      <c r="E62" s="19"/>
      <c r="F62" s="19"/>
      <c r="G62" s="19"/>
      <c r="H62" s="19"/>
      <c r="I62" s="23"/>
      <c r="J62" s="157"/>
      <c r="K62" s="194">
        <v>0</v>
      </c>
      <c r="L62" s="43">
        <v>0</v>
      </c>
      <c r="M62" s="4">
        <f>((K62/9)*L62)</f>
        <v>0</v>
      </c>
      <c r="N62" s="4">
        <f>$M$61*M62</f>
        <v>0</v>
      </c>
      <c r="O62" s="196">
        <f>SUM(M62:N62)</f>
        <v>0</v>
      </c>
    </row>
    <row r="63" spans="1:15" x14ac:dyDescent="0.2">
      <c r="A63" s="23"/>
      <c r="B63" s="23"/>
      <c r="C63" s="20"/>
      <c r="D63" s="20"/>
      <c r="E63" s="20"/>
      <c r="F63" s="20"/>
      <c r="G63" s="20"/>
      <c r="H63" s="20"/>
      <c r="I63" s="23"/>
      <c r="J63" s="211"/>
      <c r="K63" s="194">
        <v>0</v>
      </c>
      <c r="L63" s="43">
        <v>0</v>
      </c>
      <c r="M63" s="4">
        <f t="shared" ref="M63:M65" si="17">((K63/9)*L63)</f>
        <v>0</v>
      </c>
      <c r="N63" s="4">
        <f t="shared" ref="N63:N65" si="18">$M$61*M63</f>
        <v>0</v>
      </c>
      <c r="O63" s="196">
        <f t="shared" ref="O63:O65" si="19">SUM(M63:N63)</f>
        <v>0</v>
      </c>
    </row>
    <row r="64" spans="1:15" x14ac:dyDescent="0.2">
      <c r="A64" s="23"/>
      <c r="B64" s="57" t="s">
        <v>0</v>
      </c>
      <c r="C64" s="58">
        <f>C42</f>
        <v>0</v>
      </c>
      <c r="D64" s="58">
        <f>D42</f>
        <v>0</v>
      </c>
      <c r="E64" s="58">
        <f>E42</f>
        <v>0</v>
      </c>
      <c r="F64" s="58">
        <f>F42</f>
        <v>0</v>
      </c>
      <c r="G64" s="190">
        <f>G42</f>
        <v>0</v>
      </c>
      <c r="H64" s="212">
        <f>SUM(C64:G64)</f>
        <v>0</v>
      </c>
      <c r="I64" s="23"/>
      <c r="J64" s="23"/>
      <c r="K64" s="194">
        <v>0</v>
      </c>
      <c r="L64" s="43">
        <v>0</v>
      </c>
      <c r="M64" s="4">
        <f t="shared" si="17"/>
        <v>0</v>
      </c>
      <c r="N64" s="4">
        <f t="shared" si="18"/>
        <v>0</v>
      </c>
      <c r="O64" s="196">
        <f t="shared" si="19"/>
        <v>0</v>
      </c>
    </row>
    <row r="65" spans="1:15" x14ac:dyDescent="0.2">
      <c r="A65" s="175"/>
      <c r="B65" s="163" t="s">
        <v>20</v>
      </c>
      <c r="C65" s="161">
        <f>C61</f>
        <v>0</v>
      </c>
      <c r="D65" s="21">
        <f>D61</f>
        <v>0</v>
      </c>
      <c r="E65" s="21">
        <f>E61</f>
        <v>0</v>
      </c>
      <c r="F65" s="21">
        <f>F61</f>
        <v>0</v>
      </c>
      <c r="G65" s="21">
        <f>G61</f>
        <v>0</v>
      </c>
      <c r="H65" s="160">
        <f>SUM(C65:G65)</f>
        <v>0</v>
      </c>
      <c r="I65" s="23" t="s">
        <v>13</v>
      </c>
      <c r="J65" s="175"/>
      <c r="K65" s="194">
        <v>0</v>
      </c>
      <c r="L65" s="43">
        <v>0</v>
      </c>
      <c r="M65" s="4">
        <f t="shared" si="17"/>
        <v>0</v>
      </c>
      <c r="N65" s="4">
        <f t="shared" si="18"/>
        <v>0</v>
      </c>
      <c r="O65" s="196">
        <f t="shared" si="19"/>
        <v>0</v>
      </c>
    </row>
    <row r="66" spans="1:15" ht="13.5" thickBot="1" x14ac:dyDescent="0.25">
      <c r="A66" s="23"/>
      <c r="B66" s="11" t="s">
        <v>89</v>
      </c>
      <c r="C66" s="21">
        <f>C22+C24+C26+C28+C30+C32+C34+C36+C38+C40</f>
        <v>0</v>
      </c>
      <c r="D66" s="21">
        <f>D22+D24+D26+D28+D30+D32+D34+D36+D38+D40</f>
        <v>0</v>
      </c>
      <c r="E66" s="21">
        <f>E22+E24+E26+E28+E30+E32+E34+E36+E38+E40</f>
        <v>0</v>
      </c>
      <c r="F66" s="21">
        <f>F22+F24+F26+F28+F30+F32+F34+F36+F38+F40</f>
        <v>0</v>
      </c>
      <c r="G66" s="21">
        <f>G22+G24+G26+G28+G30+G32+G34+G36+G38+G40</f>
        <v>0</v>
      </c>
      <c r="H66" s="18">
        <f>SUM(C66:G66)</f>
        <v>0</v>
      </c>
      <c r="I66" s="23"/>
      <c r="J66" s="176"/>
      <c r="K66" s="197" t="s">
        <v>53</v>
      </c>
      <c r="L66" s="198" t="s">
        <v>54</v>
      </c>
      <c r="M66" s="39">
        <f>SUM(M62:M65)</f>
        <v>0</v>
      </c>
      <c r="N66" s="39">
        <f t="shared" ref="N66:O66" si="20">SUM(N62:N65)</f>
        <v>0</v>
      </c>
      <c r="O66" s="199">
        <f t="shared" si="20"/>
        <v>0</v>
      </c>
    </row>
    <row r="67" spans="1:15" ht="13.5" thickBot="1" x14ac:dyDescent="0.25">
      <c r="A67" s="25"/>
      <c r="B67" s="165" t="s">
        <v>12</v>
      </c>
      <c r="C67" s="164">
        <f t="shared" ref="C67:H67" si="21">SUM(C64:C65)</f>
        <v>0</v>
      </c>
      <c r="D67" s="162">
        <f t="shared" si="21"/>
        <v>0</v>
      </c>
      <c r="E67" s="162">
        <f t="shared" si="21"/>
        <v>0</v>
      </c>
      <c r="F67" s="162">
        <f t="shared" si="21"/>
        <v>0</v>
      </c>
      <c r="G67" s="162">
        <f t="shared" si="21"/>
        <v>0</v>
      </c>
      <c r="H67" s="164">
        <f t="shared" si="21"/>
        <v>0</v>
      </c>
      <c r="I67" s="14"/>
      <c r="J67" s="176"/>
      <c r="K67" s="200" t="s">
        <v>55</v>
      </c>
      <c r="L67" s="201"/>
      <c r="M67" s="202">
        <f>SUM(M36+M55+M60+M66)</f>
        <v>0.374</v>
      </c>
      <c r="N67" s="202">
        <f t="shared" ref="N67:O67" si="22">SUM(N36+N55+N60+N66)</f>
        <v>0</v>
      </c>
      <c r="O67" s="205">
        <f t="shared" si="22"/>
        <v>0</v>
      </c>
    </row>
    <row r="68" spans="1:15" x14ac:dyDescent="0.2">
      <c r="A68" s="23"/>
      <c r="B68" s="56" t="s">
        <v>63</v>
      </c>
      <c r="C68" s="55">
        <f>C64-C66</f>
        <v>0</v>
      </c>
      <c r="D68" s="55">
        <f>D64-D66</f>
        <v>0</v>
      </c>
      <c r="E68" s="55">
        <f>E64-E66</f>
        <v>0</v>
      </c>
      <c r="F68" s="55">
        <f>F64-F66</f>
        <v>0</v>
      </c>
      <c r="G68" s="55">
        <f>G64-G66</f>
        <v>0</v>
      </c>
      <c r="H68" s="20" t="s">
        <v>13</v>
      </c>
      <c r="J68" s="23"/>
      <c r="K68" s="23"/>
      <c r="L68" s="23"/>
    </row>
    <row r="69" spans="1:15" x14ac:dyDescent="0.2">
      <c r="A69" s="23"/>
      <c r="B69" s="23"/>
      <c r="C69" s="23"/>
      <c r="D69" s="23"/>
      <c r="E69" s="23"/>
      <c r="F69" s="23"/>
      <c r="I69" s="23"/>
      <c r="J69" s="44"/>
      <c r="M69" s="4"/>
      <c r="N69" s="4"/>
      <c r="O69" s="4"/>
    </row>
    <row r="70" spans="1:15" x14ac:dyDescent="0.2">
      <c r="A70" s="117"/>
      <c r="B70" s="207" t="s">
        <v>103</v>
      </c>
      <c r="C70" s="177"/>
      <c r="D70" s="178"/>
      <c r="E70" s="178"/>
      <c r="F70" s="178"/>
      <c r="G70" s="22"/>
      <c r="H70" s="20"/>
      <c r="I70" s="23"/>
      <c r="J70" s="44"/>
      <c r="M70" s="4"/>
      <c r="N70" s="4"/>
      <c r="O70" s="4"/>
    </row>
    <row r="71" spans="1:15" x14ac:dyDescent="0.2">
      <c r="A71" s="179"/>
      <c r="B71" s="180"/>
      <c r="C71" s="181"/>
      <c r="D71" s="182"/>
      <c r="E71" s="183"/>
      <c r="F71" s="181"/>
      <c r="G71" s="48"/>
      <c r="H71" s="45"/>
      <c r="I71" s="44"/>
      <c r="J71" s="44"/>
      <c r="K71" s="44"/>
      <c r="L71" s="44"/>
      <c r="M71" s="45"/>
      <c r="N71" s="45"/>
      <c r="O71" s="45"/>
    </row>
    <row r="72" spans="1:15" x14ac:dyDescent="0.2">
      <c r="A72" s="179"/>
      <c r="B72" s="180"/>
      <c r="C72" s="184"/>
      <c r="D72" s="182"/>
      <c r="E72" s="183"/>
      <c r="F72" s="181"/>
      <c r="G72" s="48"/>
      <c r="H72" s="45"/>
      <c r="I72" s="44"/>
      <c r="J72" s="44"/>
      <c r="K72" s="44"/>
      <c r="L72" s="44"/>
      <c r="M72" s="46"/>
      <c r="N72" s="46"/>
      <c r="O72" s="46"/>
    </row>
    <row r="73" spans="1:15" x14ac:dyDescent="0.2">
      <c r="A73" s="117"/>
      <c r="B73" s="185"/>
      <c r="C73" s="186"/>
      <c r="D73" s="187"/>
      <c r="E73" s="187"/>
      <c r="F73" s="187"/>
      <c r="G73" s="48"/>
      <c r="H73" s="45"/>
      <c r="I73" s="44"/>
      <c r="J73" s="44"/>
      <c r="K73" s="44"/>
      <c r="L73" s="44"/>
      <c r="M73" s="46"/>
      <c r="N73" s="46"/>
      <c r="O73" s="46"/>
    </row>
    <row r="74" spans="1:15" x14ac:dyDescent="0.2">
      <c r="A74" s="117"/>
      <c r="B74" s="188"/>
      <c r="C74" s="186"/>
      <c r="D74" s="187"/>
      <c r="E74" s="187"/>
      <c r="F74" s="187"/>
      <c r="G74" s="47" t="s">
        <v>13</v>
      </c>
      <c r="H74" s="49" t="s">
        <v>13</v>
      </c>
      <c r="I74" s="44"/>
      <c r="J74" s="44"/>
      <c r="K74" s="44"/>
      <c r="L74" s="44"/>
      <c r="M74" s="44"/>
      <c r="N74" s="44"/>
      <c r="O74" s="44"/>
    </row>
    <row r="75" spans="1:15" x14ac:dyDescent="0.2">
      <c r="A75" s="117"/>
      <c r="B75" s="117"/>
      <c r="C75" s="117"/>
      <c r="D75" s="117"/>
      <c r="E75" s="117"/>
      <c r="F75" s="117"/>
      <c r="G75" s="44"/>
      <c r="H75" s="44"/>
      <c r="I75" s="44"/>
      <c r="J75" s="44"/>
      <c r="K75" s="44"/>
      <c r="L75" s="44"/>
      <c r="M75" s="45"/>
      <c r="N75" s="45"/>
      <c r="O75" s="45"/>
    </row>
    <row r="76" spans="1:15" x14ac:dyDescent="0.2">
      <c r="A76" s="117"/>
      <c r="B76" s="117"/>
      <c r="C76" s="117"/>
      <c r="D76" s="189"/>
      <c r="E76" s="189"/>
      <c r="F76" s="189"/>
      <c r="G76" s="47" t="s">
        <v>13</v>
      </c>
      <c r="H76" s="49" t="s">
        <v>13</v>
      </c>
      <c r="I76" s="44"/>
      <c r="J76" s="44"/>
      <c r="K76" s="44"/>
      <c r="L76" s="44"/>
      <c r="M76" s="44"/>
      <c r="N76" s="44"/>
      <c r="O76" s="44"/>
    </row>
    <row r="77" spans="1:15" x14ac:dyDescent="0.2">
      <c r="D77" s="44"/>
      <c r="E77" s="44"/>
      <c r="F77" s="44"/>
      <c r="G77" s="44"/>
      <c r="H77" s="50" t="s">
        <v>13</v>
      </c>
      <c r="I77" s="44"/>
      <c r="J77" s="44"/>
      <c r="K77" s="44"/>
      <c r="L77" s="44"/>
      <c r="M77" s="45"/>
      <c r="N77" s="45"/>
      <c r="O77" s="45"/>
    </row>
    <row r="78" spans="1:15" x14ac:dyDescent="0.2">
      <c r="D78" s="44"/>
      <c r="E78" s="44"/>
      <c r="F78" s="44"/>
      <c r="G78" s="44"/>
      <c r="H78" s="50" t="s">
        <v>19</v>
      </c>
      <c r="I78" s="44"/>
      <c r="J78" s="44"/>
      <c r="K78" s="51"/>
      <c r="L78" s="51"/>
      <c r="M78" s="51"/>
      <c r="N78" s="52"/>
      <c r="O78" s="45"/>
    </row>
    <row r="79" spans="1:15" x14ac:dyDescent="0.2">
      <c r="D79" s="44"/>
      <c r="E79" s="44"/>
      <c r="F79" s="44"/>
      <c r="G79" s="44"/>
      <c r="H79" s="44"/>
      <c r="I79" s="44"/>
      <c r="J79" s="44"/>
      <c r="K79" s="51"/>
      <c r="L79" s="51"/>
      <c r="M79" s="51"/>
      <c r="N79" s="53"/>
      <c r="O79" s="45"/>
    </row>
    <row r="80" spans="1:15" x14ac:dyDescent="0.2">
      <c r="D80" s="44"/>
      <c r="E80" s="44"/>
      <c r="F80" s="44"/>
      <c r="G80" s="44"/>
      <c r="H80" s="44"/>
      <c r="I80" s="44"/>
      <c r="J80" s="45"/>
      <c r="K80" s="45"/>
      <c r="L80" s="45"/>
      <c r="M80" s="45"/>
      <c r="N80" s="45"/>
      <c r="O80" s="45"/>
    </row>
    <row r="81" spans="4:15" x14ac:dyDescent="0.2">
      <c r="D81" s="44"/>
      <c r="E81" s="44"/>
      <c r="F81" s="44"/>
      <c r="G81" s="44"/>
      <c r="H81" s="44"/>
      <c r="I81" s="44"/>
      <c r="J81" s="44"/>
      <c r="K81" s="44"/>
      <c r="L81" s="54"/>
      <c r="M81" s="54"/>
      <c r="N81" s="54"/>
      <c r="O81" s="54"/>
    </row>
    <row r="82" spans="4:15" x14ac:dyDescent="0.2"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</row>
    <row r="83" spans="4:15" x14ac:dyDescent="0.2"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</row>
  </sheetData>
  <customSheetViews>
    <customSheetView guid="{2699193E-BB50-4684-B21F-55334D0337FF}">
      <selection activeCell="K14" sqref="K14"/>
      <pageMargins left="0.25" right="0.25" top="1" bottom="1" header="0.5" footer="0.5"/>
      <pageSetup scale="75" orientation="landscape" r:id="rId1"/>
      <headerFooter alignWithMargins="0"/>
    </customSheetView>
  </customSheetViews>
  <mergeCells count="2">
    <mergeCell ref="B1:H1"/>
    <mergeCell ref="B2:C2"/>
  </mergeCells>
  <phoneticPr fontId="0" type="noConversion"/>
  <conditionalFormatting sqref="C68:G68">
    <cfRule type="cellIs" dxfId="0" priority="1" stopIfTrue="1" operator="greaterThanOrEqual">
      <formula>500000</formula>
    </cfRule>
  </conditionalFormatting>
  <pageMargins left="0.25" right="0.25" top="1" bottom="1" header="0.5" footer="0.5"/>
  <pageSetup scale="5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7"/>
  <sheetViews>
    <sheetView workbookViewId="0">
      <selection activeCell="D62" sqref="D62"/>
    </sheetView>
  </sheetViews>
  <sheetFormatPr defaultRowHeight="12.75" x14ac:dyDescent="0.2"/>
  <cols>
    <col min="1" max="1" width="39.5703125" customWidth="1"/>
    <col min="2" max="2" width="11.5703125" customWidth="1"/>
  </cols>
  <sheetData>
    <row r="2" spans="1:6" x14ac:dyDescent="0.2">
      <c r="B2" s="220" t="s">
        <v>95</v>
      </c>
      <c r="C2" s="221"/>
      <c r="D2" s="221"/>
      <c r="E2" s="221"/>
      <c r="F2" s="221"/>
    </row>
    <row r="3" spans="1:6" x14ac:dyDescent="0.2">
      <c r="A3" s="9"/>
      <c r="B3" s="33" t="s">
        <v>15</v>
      </c>
      <c r="C3" s="32" t="s">
        <v>14</v>
      </c>
      <c r="D3" s="192">
        <v>0.27700000000000002</v>
      </c>
      <c r="E3" s="203" t="s">
        <v>56</v>
      </c>
      <c r="F3" s="30"/>
    </row>
    <row r="4" spans="1:6" x14ac:dyDescent="0.2">
      <c r="A4" s="153" t="s">
        <v>91</v>
      </c>
      <c r="B4" s="31" t="s">
        <v>18</v>
      </c>
      <c r="D4" s="6"/>
      <c r="E4" s="6"/>
      <c r="F4" s="8"/>
    </row>
    <row r="5" spans="1:6" x14ac:dyDescent="0.2">
      <c r="A5" s="154">
        <f>Main!J5</f>
        <v>0</v>
      </c>
      <c r="B5" s="208">
        <f>(Main!K5)+((Main!K5)*(Main!K1))</f>
        <v>0</v>
      </c>
      <c r="C5" s="208">
        <f>Main!L5</f>
        <v>0</v>
      </c>
      <c r="D5" s="39">
        <f>B5*(C5/12)</f>
        <v>0</v>
      </c>
      <c r="E5" s="20">
        <f>$D$3*D5</f>
        <v>0</v>
      </c>
      <c r="F5" s="36">
        <f>SUM(D5:E5)</f>
        <v>0</v>
      </c>
    </row>
    <row r="6" spans="1:6" x14ac:dyDescent="0.2">
      <c r="A6" s="154">
        <f>Main!J6</f>
        <v>0</v>
      </c>
      <c r="B6" s="208">
        <f>(Main!K6)+((Main!K6)*(Main!K1))</f>
        <v>0</v>
      </c>
      <c r="C6" s="208">
        <f>Main!L6</f>
        <v>0</v>
      </c>
      <c r="D6" s="20">
        <f t="shared" ref="D6:D35" si="0">B6*(C6/12)</f>
        <v>0</v>
      </c>
      <c r="E6" s="20">
        <f t="shared" ref="E6:E35" si="1">$D$3*D6</f>
        <v>0</v>
      </c>
      <c r="F6" s="36">
        <f t="shared" ref="F6:F35" si="2">SUM(D6:E6)</f>
        <v>0</v>
      </c>
    </row>
    <row r="7" spans="1:6" x14ac:dyDescent="0.2">
      <c r="A7" s="154">
        <f>Main!J7</f>
        <v>0</v>
      </c>
      <c r="B7" s="208">
        <f>(Main!K7)+((Main!K7)*(Main!K1))</f>
        <v>0</v>
      </c>
      <c r="C7" s="208">
        <f>Main!L7</f>
        <v>0</v>
      </c>
      <c r="D7" s="20">
        <f t="shared" si="0"/>
        <v>0</v>
      </c>
      <c r="E7" s="20">
        <f t="shared" si="1"/>
        <v>0</v>
      </c>
      <c r="F7" s="36">
        <f t="shared" si="2"/>
        <v>0</v>
      </c>
    </row>
    <row r="8" spans="1:6" x14ac:dyDescent="0.2">
      <c r="A8" s="154">
        <f>Main!J8</f>
        <v>0</v>
      </c>
      <c r="B8" s="208">
        <f>(Main!K8)+((Main!K8)*(Main!K1))</f>
        <v>0</v>
      </c>
      <c r="C8" s="208">
        <f>Main!L8</f>
        <v>0</v>
      </c>
      <c r="D8" s="20">
        <f t="shared" si="0"/>
        <v>0</v>
      </c>
      <c r="E8" s="20">
        <f t="shared" si="1"/>
        <v>0</v>
      </c>
      <c r="F8" s="36">
        <f t="shared" si="2"/>
        <v>0</v>
      </c>
    </row>
    <row r="9" spans="1:6" x14ac:dyDescent="0.2">
      <c r="A9" s="154">
        <f>Main!J9</f>
        <v>0</v>
      </c>
      <c r="B9" s="208">
        <f>(Main!K9)+((Main!K9)*(Main!K1))</f>
        <v>0</v>
      </c>
      <c r="C9" s="208">
        <f>Main!L9</f>
        <v>0</v>
      </c>
      <c r="D9" s="20">
        <f t="shared" si="0"/>
        <v>0</v>
      </c>
      <c r="E9" s="20">
        <f t="shared" si="1"/>
        <v>0</v>
      </c>
      <c r="F9" s="36">
        <f t="shared" si="2"/>
        <v>0</v>
      </c>
    </row>
    <row r="10" spans="1:6" x14ac:dyDescent="0.2">
      <c r="A10" s="154">
        <f>Main!J10</f>
        <v>0</v>
      </c>
      <c r="B10" s="208">
        <f>(Main!K10)+((Main!K10)*(Main!K1))</f>
        <v>0</v>
      </c>
      <c r="C10" s="208">
        <f>Main!L10</f>
        <v>0</v>
      </c>
      <c r="D10" s="20">
        <f t="shared" si="0"/>
        <v>0</v>
      </c>
      <c r="E10" s="20">
        <f t="shared" si="1"/>
        <v>0</v>
      </c>
      <c r="F10" s="36">
        <f t="shared" si="2"/>
        <v>0</v>
      </c>
    </row>
    <row r="11" spans="1:6" x14ac:dyDescent="0.2">
      <c r="A11" s="154">
        <f>Main!J11</f>
        <v>0</v>
      </c>
      <c r="B11" s="208">
        <f>(Main!K11)+((Main!K11)*(Main!K1))</f>
        <v>0</v>
      </c>
      <c r="C11" s="208">
        <f>Main!L11</f>
        <v>0</v>
      </c>
      <c r="D11" s="20">
        <f t="shared" si="0"/>
        <v>0</v>
      </c>
      <c r="E11" s="20">
        <f t="shared" si="1"/>
        <v>0</v>
      </c>
      <c r="F11" s="36">
        <f t="shared" si="2"/>
        <v>0</v>
      </c>
    </row>
    <row r="12" spans="1:6" x14ac:dyDescent="0.2">
      <c r="A12" s="154">
        <f>Main!J12</f>
        <v>0</v>
      </c>
      <c r="B12" s="208">
        <f>(Main!K12)+((Main!K12)*(Main!K1))</f>
        <v>0</v>
      </c>
      <c r="C12" s="208">
        <f>Main!L12</f>
        <v>0</v>
      </c>
      <c r="D12" s="20">
        <f t="shared" si="0"/>
        <v>0</v>
      </c>
      <c r="E12" s="20">
        <f t="shared" si="1"/>
        <v>0</v>
      </c>
      <c r="F12" s="36">
        <f t="shared" si="2"/>
        <v>0</v>
      </c>
    </row>
    <row r="13" spans="1:6" x14ac:dyDescent="0.2">
      <c r="A13" s="154">
        <f>Main!J13</f>
        <v>0</v>
      </c>
      <c r="B13" s="208">
        <f>(Main!K13)+((Main!K13)*(Main!K1))</f>
        <v>0</v>
      </c>
      <c r="C13" s="208">
        <f>Main!L13</f>
        <v>0</v>
      </c>
      <c r="D13" s="20">
        <f t="shared" si="0"/>
        <v>0</v>
      </c>
      <c r="E13" s="20">
        <f t="shared" si="1"/>
        <v>0</v>
      </c>
      <c r="F13" s="36">
        <f t="shared" si="2"/>
        <v>0</v>
      </c>
    </row>
    <row r="14" spans="1:6" x14ac:dyDescent="0.2">
      <c r="A14" s="154">
        <f>Main!J14</f>
        <v>0</v>
      </c>
      <c r="B14" s="208">
        <f>(Main!K14)+((Main!K14)*(Main!K1))</f>
        <v>0</v>
      </c>
      <c r="C14" s="208">
        <f>Main!L14</f>
        <v>0</v>
      </c>
      <c r="D14" s="20">
        <f t="shared" si="0"/>
        <v>0</v>
      </c>
      <c r="E14" s="20">
        <f t="shared" si="1"/>
        <v>0</v>
      </c>
      <c r="F14" s="36">
        <f t="shared" si="2"/>
        <v>0</v>
      </c>
    </row>
    <row r="15" spans="1:6" x14ac:dyDescent="0.2">
      <c r="A15" s="154">
        <f>Main!J15</f>
        <v>0</v>
      </c>
      <c r="B15" s="208">
        <f>(Main!K15)+((Main!K15)*(Main!K1))</f>
        <v>0</v>
      </c>
      <c r="C15" s="208">
        <f>Main!L15</f>
        <v>0</v>
      </c>
      <c r="D15" s="20">
        <f t="shared" si="0"/>
        <v>0</v>
      </c>
      <c r="E15" s="20">
        <f t="shared" si="1"/>
        <v>0</v>
      </c>
      <c r="F15" s="36">
        <f t="shared" si="2"/>
        <v>0</v>
      </c>
    </row>
    <row r="16" spans="1:6" x14ac:dyDescent="0.2">
      <c r="A16" s="154">
        <f>Main!J16</f>
        <v>0</v>
      </c>
      <c r="B16" s="208">
        <f>(Main!K16)+((Main!K16)*(Main!K1))</f>
        <v>0</v>
      </c>
      <c r="C16" s="208">
        <f>Main!L16</f>
        <v>0</v>
      </c>
      <c r="D16" s="20">
        <f t="shared" si="0"/>
        <v>0</v>
      </c>
      <c r="E16" s="20">
        <f t="shared" si="1"/>
        <v>0</v>
      </c>
      <c r="F16" s="36">
        <f t="shared" si="2"/>
        <v>0</v>
      </c>
    </row>
    <row r="17" spans="1:6" x14ac:dyDescent="0.2">
      <c r="A17" s="154">
        <f>Main!J17</f>
        <v>0</v>
      </c>
      <c r="B17" s="208">
        <f>(Main!K17)+((Main!K17)*(Main!K1))</f>
        <v>0</v>
      </c>
      <c r="C17" s="208">
        <f>Main!L17</f>
        <v>0</v>
      </c>
      <c r="D17" s="20">
        <f t="shared" si="0"/>
        <v>0</v>
      </c>
      <c r="E17" s="20">
        <f t="shared" si="1"/>
        <v>0</v>
      </c>
      <c r="F17" s="36">
        <f t="shared" si="2"/>
        <v>0</v>
      </c>
    </row>
    <row r="18" spans="1:6" x14ac:dyDescent="0.2">
      <c r="A18" s="154">
        <f>Main!J18</f>
        <v>0</v>
      </c>
      <c r="B18" s="208">
        <f>(Main!K18)+((Main!K18)*(Main!K1))</f>
        <v>0</v>
      </c>
      <c r="C18" s="208">
        <f>Main!L18</f>
        <v>0</v>
      </c>
      <c r="D18" s="20">
        <f t="shared" si="0"/>
        <v>0</v>
      </c>
      <c r="E18" s="20">
        <f t="shared" si="1"/>
        <v>0</v>
      </c>
      <c r="F18" s="36">
        <f t="shared" si="2"/>
        <v>0</v>
      </c>
    </row>
    <row r="19" spans="1:6" x14ac:dyDescent="0.2">
      <c r="A19" s="154">
        <f>Main!J19</f>
        <v>0</v>
      </c>
      <c r="B19" s="208">
        <f>(Main!K19)+((Main!K19)*(Main!K1))</f>
        <v>0</v>
      </c>
      <c r="C19" s="208">
        <f>Main!L19</f>
        <v>0</v>
      </c>
      <c r="D19" s="20">
        <f t="shared" si="0"/>
        <v>0</v>
      </c>
      <c r="E19" s="20">
        <f t="shared" si="1"/>
        <v>0</v>
      </c>
      <c r="F19" s="36">
        <f t="shared" si="2"/>
        <v>0</v>
      </c>
    </row>
    <row r="20" spans="1:6" x14ac:dyDescent="0.2">
      <c r="A20" s="154">
        <f>Main!J20</f>
        <v>0</v>
      </c>
      <c r="B20" s="208">
        <f>(Main!K20)+((Main!K20)*(Main!K1))</f>
        <v>0</v>
      </c>
      <c r="C20" s="208">
        <f>Main!L20</f>
        <v>0</v>
      </c>
      <c r="D20" s="20">
        <f t="shared" si="0"/>
        <v>0</v>
      </c>
      <c r="E20" s="20">
        <f t="shared" si="1"/>
        <v>0</v>
      </c>
      <c r="F20" s="36">
        <f t="shared" si="2"/>
        <v>0</v>
      </c>
    </row>
    <row r="21" spans="1:6" x14ac:dyDescent="0.2">
      <c r="A21" s="154">
        <f>Main!J21</f>
        <v>0</v>
      </c>
      <c r="B21" s="208">
        <f>(Main!K21)+((Main!K21)*(Main!K1))</f>
        <v>0</v>
      </c>
      <c r="C21" s="208">
        <f>Main!L21</f>
        <v>0</v>
      </c>
      <c r="D21" s="20">
        <f t="shared" si="0"/>
        <v>0</v>
      </c>
      <c r="E21" s="20">
        <f t="shared" si="1"/>
        <v>0</v>
      </c>
      <c r="F21" s="36">
        <f t="shared" si="2"/>
        <v>0</v>
      </c>
    </row>
    <row r="22" spans="1:6" x14ac:dyDescent="0.2">
      <c r="A22" s="154">
        <f>Main!J22</f>
        <v>0</v>
      </c>
      <c r="B22" s="208">
        <f>(Main!K22)+((Main!K22)*(Main!K1))</f>
        <v>0</v>
      </c>
      <c r="C22" s="208">
        <f>Main!L22</f>
        <v>0</v>
      </c>
      <c r="D22" s="20">
        <f t="shared" si="0"/>
        <v>0</v>
      </c>
      <c r="E22" s="20">
        <f t="shared" si="1"/>
        <v>0</v>
      </c>
      <c r="F22" s="36">
        <f t="shared" si="2"/>
        <v>0</v>
      </c>
    </row>
    <row r="23" spans="1:6" x14ac:dyDescent="0.2">
      <c r="A23" s="154">
        <f>Main!J23</f>
        <v>0</v>
      </c>
      <c r="B23" s="208">
        <f>(Main!K23)+((Main!K23)*(Main!K1))</f>
        <v>0</v>
      </c>
      <c r="C23" s="208">
        <f>Main!L23</f>
        <v>0</v>
      </c>
      <c r="D23" s="20">
        <f t="shared" si="0"/>
        <v>0</v>
      </c>
      <c r="E23" s="20">
        <f t="shared" si="1"/>
        <v>0</v>
      </c>
      <c r="F23" s="36">
        <f t="shared" si="2"/>
        <v>0</v>
      </c>
    </row>
    <row r="24" spans="1:6" x14ac:dyDescent="0.2">
      <c r="A24" s="154">
        <f>Main!J24</f>
        <v>0</v>
      </c>
      <c r="B24" s="208">
        <f>(Main!K24)+((Main!K24)*(Main!K1))</f>
        <v>0</v>
      </c>
      <c r="C24" s="208">
        <f>Main!L24</f>
        <v>0</v>
      </c>
      <c r="D24" s="20">
        <f t="shared" si="0"/>
        <v>0</v>
      </c>
      <c r="E24" s="20">
        <f t="shared" si="1"/>
        <v>0</v>
      </c>
      <c r="F24" s="36">
        <f t="shared" si="2"/>
        <v>0</v>
      </c>
    </row>
    <row r="25" spans="1:6" x14ac:dyDescent="0.2">
      <c r="A25" s="154">
        <f>Main!J25</f>
        <v>0</v>
      </c>
      <c r="B25" s="208">
        <f>(Main!K25)+((Main!K25)*(Main!K1))</f>
        <v>0</v>
      </c>
      <c r="C25" s="208">
        <f>Main!L25</f>
        <v>0</v>
      </c>
      <c r="D25" s="20">
        <f t="shared" si="0"/>
        <v>0</v>
      </c>
      <c r="E25" s="20">
        <f t="shared" si="1"/>
        <v>0</v>
      </c>
      <c r="F25" s="36">
        <f t="shared" si="2"/>
        <v>0</v>
      </c>
    </row>
    <row r="26" spans="1:6" x14ac:dyDescent="0.2">
      <c r="A26" s="154">
        <f>Main!J26</f>
        <v>0</v>
      </c>
      <c r="B26" s="208">
        <f>(Main!K26)+((Main!K26)*(Main!K1))</f>
        <v>0</v>
      </c>
      <c r="C26" s="208">
        <f>Main!L26</f>
        <v>0</v>
      </c>
      <c r="D26" s="20">
        <f t="shared" si="0"/>
        <v>0</v>
      </c>
      <c r="E26" s="20">
        <f t="shared" si="1"/>
        <v>0</v>
      </c>
      <c r="F26" s="36">
        <f t="shared" si="2"/>
        <v>0</v>
      </c>
    </row>
    <row r="27" spans="1:6" x14ac:dyDescent="0.2">
      <c r="A27" s="154">
        <f>Main!J27</f>
        <v>0</v>
      </c>
      <c r="B27" s="208">
        <f>(Main!K27)+((Main!K27)*(Main!K1))</f>
        <v>0</v>
      </c>
      <c r="C27" s="208">
        <f>Main!L27</f>
        <v>0</v>
      </c>
      <c r="D27" s="20">
        <f t="shared" si="0"/>
        <v>0</v>
      </c>
      <c r="E27" s="20">
        <f t="shared" si="1"/>
        <v>0</v>
      </c>
      <c r="F27" s="36">
        <f t="shared" si="2"/>
        <v>0</v>
      </c>
    </row>
    <row r="28" spans="1:6" x14ac:dyDescent="0.2">
      <c r="A28" s="154">
        <f>Main!J28</f>
        <v>0</v>
      </c>
      <c r="B28" s="208">
        <f>(Main!K28)+((Main!K28)*(Main!K1))</f>
        <v>0</v>
      </c>
      <c r="C28" s="208">
        <f>Main!L28</f>
        <v>0</v>
      </c>
      <c r="D28" s="20">
        <f t="shared" si="0"/>
        <v>0</v>
      </c>
      <c r="E28" s="20">
        <f t="shared" si="1"/>
        <v>0</v>
      </c>
      <c r="F28" s="36">
        <f t="shared" si="2"/>
        <v>0</v>
      </c>
    </row>
    <row r="29" spans="1:6" x14ac:dyDescent="0.2">
      <c r="A29" s="154">
        <f>Main!J29</f>
        <v>0</v>
      </c>
      <c r="B29" s="208">
        <f>(Main!K29)+((Main!K29)*(Main!K1))</f>
        <v>0</v>
      </c>
      <c r="C29" s="208">
        <f>Main!L29</f>
        <v>0</v>
      </c>
      <c r="D29" s="20">
        <f t="shared" si="0"/>
        <v>0</v>
      </c>
      <c r="E29" s="20">
        <f t="shared" si="1"/>
        <v>0</v>
      </c>
      <c r="F29" s="36">
        <f t="shared" si="2"/>
        <v>0</v>
      </c>
    </row>
    <row r="30" spans="1:6" x14ac:dyDescent="0.2">
      <c r="A30" s="154">
        <f>Main!J30</f>
        <v>0</v>
      </c>
      <c r="B30" s="208">
        <f>(Main!K30)+((Main!K30)*(Main!K1))</f>
        <v>0</v>
      </c>
      <c r="C30" s="208">
        <f>Main!L30</f>
        <v>0</v>
      </c>
      <c r="D30" s="20">
        <f t="shared" si="0"/>
        <v>0</v>
      </c>
      <c r="E30" s="20">
        <f t="shared" si="1"/>
        <v>0</v>
      </c>
      <c r="F30" s="36">
        <f t="shared" si="2"/>
        <v>0</v>
      </c>
    </row>
    <row r="31" spans="1:6" x14ac:dyDescent="0.2">
      <c r="A31" s="154">
        <f>Main!J31</f>
        <v>0</v>
      </c>
      <c r="B31" s="208">
        <f>(Main!K31)+((Main!K31)*(Main!K1))</f>
        <v>0</v>
      </c>
      <c r="C31" s="208">
        <f>Main!L31</f>
        <v>0</v>
      </c>
      <c r="D31" s="20">
        <f t="shared" si="0"/>
        <v>0</v>
      </c>
      <c r="E31" s="20">
        <f t="shared" si="1"/>
        <v>0</v>
      </c>
      <c r="F31" s="36">
        <f t="shared" si="2"/>
        <v>0</v>
      </c>
    </row>
    <row r="32" spans="1:6" x14ac:dyDescent="0.2">
      <c r="A32" s="154">
        <f>Main!J32</f>
        <v>0</v>
      </c>
      <c r="B32" s="208">
        <f>(Main!K32)+((Main!K32)*(Main!K1))</f>
        <v>0</v>
      </c>
      <c r="C32" s="208">
        <f>Main!L32</f>
        <v>0</v>
      </c>
      <c r="D32" s="20">
        <f t="shared" si="0"/>
        <v>0</v>
      </c>
      <c r="E32" s="20">
        <f t="shared" si="1"/>
        <v>0</v>
      </c>
      <c r="F32" s="36">
        <f t="shared" si="2"/>
        <v>0</v>
      </c>
    </row>
    <row r="33" spans="1:6" x14ac:dyDescent="0.2">
      <c r="A33" s="154">
        <f>Main!J33</f>
        <v>0</v>
      </c>
      <c r="B33" s="208">
        <f>(Main!K33)+((Main!K33)*(Main!K1))</f>
        <v>0</v>
      </c>
      <c r="C33" s="208">
        <f>Main!L33</f>
        <v>0</v>
      </c>
      <c r="D33" s="20">
        <f t="shared" si="0"/>
        <v>0</v>
      </c>
      <c r="E33" s="20">
        <f t="shared" si="1"/>
        <v>0</v>
      </c>
      <c r="F33" s="36">
        <f t="shared" si="2"/>
        <v>0</v>
      </c>
    </row>
    <row r="34" spans="1:6" x14ac:dyDescent="0.2">
      <c r="A34" s="154">
        <f>Main!J34</f>
        <v>0</v>
      </c>
      <c r="B34" s="208">
        <f>(Main!K34)+((Main!K34)*(Main!K1))</f>
        <v>0</v>
      </c>
      <c r="C34" s="208">
        <f>Main!L34</f>
        <v>0</v>
      </c>
      <c r="D34" s="20">
        <f t="shared" si="0"/>
        <v>0</v>
      </c>
      <c r="E34" s="20">
        <f t="shared" si="1"/>
        <v>0</v>
      </c>
      <c r="F34" s="36">
        <f t="shared" si="2"/>
        <v>0</v>
      </c>
    </row>
    <row r="35" spans="1:6" x14ac:dyDescent="0.2">
      <c r="A35" s="154">
        <f>Main!J35</f>
        <v>0</v>
      </c>
      <c r="B35" s="208">
        <f>(Main!K35)+((Main!K35)*(Main!K1))</f>
        <v>0</v>
      </c>
      <c r="C35" s="208">
        <f>Main!L35</f>
        <v>0</v>
      </c>
      <c r="D35" s="20">
        <f t="shared" si="0"/>
        <v>0</v>
      </c>
      <c r="E35" s="20">
        <f t="shared" si="1"/>
        <v>0</v>
      </c>
      <c r="F35" s="38">
        <f t="shared" si="2"/>
        <v>0</v>
      </c>
    </row>
    <row r="36" spans="1:6" ht="13.5" thickBot="1" x14ac:dyDescent="0.25">
      <c r="A36" s="154"/>
      <c r="B36" s="167" t="s">
        <v>53</v>
      </c>
      <c r="C36" s="113" t="s">
        <v>54</v>
      </c>
      <c r="D36" s="115">
        <f>SUM(D5:D35)</f>
        <v>0</v>
      </c>
      <c r="E36" s="115">
        <f>SUM(E5:E35)</f>
        <v>0</v>
      </c>
      <c r="F36" s="116">
        <f>SUM(F5:F35)</f>
        <v>0</v>
      </c>
    </row>
    <row r="37" spans="1:6" ht="13.5" thickTop="1" x14ac:dyDescent="0.2">
      <c r="A37" s="9" t="s">
        <v>104</v>
      </c>
      <c r="B37" s="204" t="s">
        <v>16</v>
      </c>
      <c r="C37" s="35" t="s">
        <v>17</v>
      </c>
      <c r="D37" s="29">
        <v>0.374</v>
      </c>
      <c r="E37" s="152" t="s">
        <v>56</v>
      </c>
      <c r="F37" s="27"/>
    </row>
    <row r="38" spans="1:6" x14ac:dyDescent="0.2">
      <c r="A38" s="154">
        <f>Main!J38</f>
        <v>0</v>
      </c>
      <c r="B38" s="208">
        <f>(Main!K38)+((Main!K38)*(Main!K1))</f>
        <v>0</v>
      </c>
      <c r="C38" s="208">
        <f>Main!L38</f>
        <v>0</v>
      </c>
      <c r="D38" s="20">
        <f>B38*(C38/12)</f>
        <v>0</v>
      </c>
      <c r="E38" s="20">
        <f>$D$37*D38</f>
        <v>0</v>
      </c>
      <c r="F38" s="36">
        <f>SUM(D38:E38)</f>
        <v>0</v>
      </c>
    </row>
    <row r="39" spans="1:6" x14ac:dyDescent="0.2">
      <c r="A39" s="154">
        <f>Main!J39</f>
        <v>0</v>
      </c>
      <c r="B39" s="208">
        <f>(Main!K39)+((Main!K39)*(Main!K1))</f>
        <v>0</v>
      </c>
      <c r="C39" s="208">
        <f>Main!L39</f>
        <v>0</v>
      </c>
      <c r="D39" s="20">
        <f>B39*(C39/12)</f>
        <v>0</v>
      </c>
      <c r="E39" s="20">
        <f t="shared" ref="E39:E54" si="3">$D$37*D39</f>
        <v>0</v>
      </c>
      <c r="F39" s="36">
        <f>SUM(D39:E39)</f>
        <v>0</v>
      </c>
    </row>
    <row r="40" spans="1:6" x14ac:dyDescent="0.2">
      <c r="A40" s="154">
        <f>Main!J40</f>
        <v>0</v>
      </c>
      <c r="B40" s="208">
        <f>(Main!K40)+((Main!K40)*(Main!K1))</f>
        <v>0</v>
      </c>
      <c r="C40" s="208">
        <f>Main!L40</f>
        <v>0</v>
      </c>
      <c r="D40" s="20">
        <f>B40*(C40/12)</f>
        <v>0</v>
      </c>
      <c r="E40" s="20">
        <f t="shared" si="3"/>
        <v>0</v>
      </c>
      <c r="F40" s="36">
        <f>SUM(D40:E40)</f>
        <v>0</v>
      </c>
    </row>
    <row r="41" spans="1:6" x14ac:dyDescent="0.2">
      <c r="A41" s="154">
        <f>Main!J41</f>
        <v>0</v>
      </c>
      <c r="B41" s="208">
        <f>(Main!K41)+((Main!K41)*(Main!K1))</f>
        <v>0</v>
      </c>
      <c r="C41" s="208">
        <f>Main!L41</f>
        <v>0</v>
      </c>
      <c r="D41" s="20">
        <f>B41*(C41/12)</f>
        <v>0</v>
      </c>
      <c r="E41" s="20">
        <f t="shared" si="3"/>
        <v>0</v>
      </c>
      <c r="F41" s="36">
        <f>SUM(D41:E41)</f>
        <v>0</v>
      </c>
    </row>
    <row r="42" spans="1:6" x14ac:dyDescent="0.2">
      <c r="A42" s="154">
        <f>Main!J42</f>
        <v>0</v>
      </c>
      <c r="B42" s="208">
        <f>(Main!K42)+((Main!K42)*(Main!K1))</f>
        <v>0</v>
      </c>
      <c r="C42" s="208">
        <f>Main!L42</f>
        <v>0</v>
      </c>
      <c r="D42" s="20">
        <f>B42*(C42/12)</f>
        <v>0</v>
      </c>
      <c r="E42" s="20">
        <f t="shared" si="3"/>
        <v>0</v>
      </c>
      <c r="F42" s="36">
        <f>SUM(D42:E42)</f>
        <v>0</v>
      </c>
    </row>
    <row r="43" spans="1:6" x14ac:dyDescent="0.2">
      <c r="A43" s="154">
        <f>Main!J43</f>
        <v>0</v>
      </c>
      <c r="B43" s="208">
        <f>(Main!K43)+((Main!K43)*(Main!K1))</f>
        <v>0</v>
      </c>
      <c r="C43" s="208">
        <f>Main!L43</f>
        <v>0</v>
      </c>
      <c r="D43" s="20">
        <f t="shared" ref="D43:D54" si="4">B43*(C43/12)</f>
        <v>0</v>
      </c>
      <c r="E43" s="20">
        <f t="shared" si="3"/>
        <v>0</v>
      </c>
      <c r="F43" s="36">
        <f t="shared" ref="F43:F54" si="5">SUM(D43:E43)</f>
        <v>0</v>
      </c>
    </row>
    <row r="44" spans="1:6" x14ac:dyDescent="0.2">
      <c r="A44" s="154">
        <f>Main!J44</f>
        <v>0</v>
      </c>
      <c r="B44" s="208">
        <f>(Main!K44)+((Main!K44)*(Main!K1))</f>
        <v>0</v>
      </c>
      <c r="C44" s="208">
        <f>Main!L44</f>
        <v>0</v>
      </c>
      <c r="D44" s="20">
        <f t="shared" si="4"/>
        <v>0</v>
      </c>
      <c r="E44" s="20">
        <f t="shared" si="3"/>
        <v>0</v>
      </c>
      <c r="F44" s="36">
        <f t="shared" si="5"/>
        <v>0</v>
      </c>
    </row>
    <row r="45" spans="1:6" x14ac:dyDescent="0.2">
      <c r="A45" s="154">
        <f>Main!J45</f>
        <v>0</v>
      </c>
      <c r="B45" s="208">
        <f>(Main!K45)+((Main!K45)*(Main!K1))</f>
        <v>0</v>
      </c>
      <c r="C45" s="208">
        <f>Main!L45</f>
        <v>0</v>
      </c>
      <c r="D45" s="20">
        <f t="shared" si="4"/>
        <v>0</v>
      </c>
      <c r="E45" s="20">
        <f t="shared" si="3"/>
        <v>0</v>
      </c>
      <c r="F45" s="36">
        <f t="shared" si="5"/>
        <v>0</v>
      </c>
    </row>
    <row r="46" spans="1:6" x14ac:dyDescent="0.2">
      <c r="A46" s="154">
        <f>Main!J46</f>
        <v>0</v>
      </c>
      <c r="B46" s="208">
        <f>(Main!K46)+((Main!K46)*(Main!K1))</f>
        <v>0</v>
      </c>
      <c r="C46" s="208">
        <f>Main!L46</f>
        <v>0</v>
      </c>
      <c r="D46" s="20">
        <f t="shared" si="4"/>
        <v>0</v>
      </c>
      <c r="E46" s="20">
        <f t="shared" si="3"/>
        <v>0</v>
      </c>
      <c r="F46" s="36">
        <f t="shared" si="5"/>
        <v>0</v>
      </c>
    </row>
    <row r="47" spans="1:6" x14ac:dyDescent="0.2">
      <c r="A47" s="154">
        <f>Main!J47</f>
        <v>0</v>
      </c>
      <c r="B47" s="208">
        <f>(Main!K47)+((Main!K47)*(Main!K1))</f>
        <v>0</v>
      </c>
      <c r="C47" s="208">
        <f>Main!L47</f>
        <v>0</v>
      </c>
      <c r="D47" s="20">
        <f t="shared" si="4"/>
        <v>0</v>
      </c>
      <c r="E47" s="20">
        <f t="shared" si="3"/>
        <v>0</v>
      </c>
      <c r="F47" s="36">
        <f t="shared" si="5"/>
        <v>0</v>
      </c>
    </row>
    <row r="48" spans="1:6" x14ac:dyDescent="0.2">
      <c r="A48" s="154">
        <f>Main!J48</f>
        <v>0</v>
      </c>
      <c r="B48" s="208">
        <f>(Main!K48)+((Main!K48)*(Main!K1))</f>
        <v>0</v>
      </c>
      <c r="C48" s="208">
        <f>Main!L48</f>
        <v>0</v>
      </c>
      <c r="D48" s="20">
        <f t="shared" si="4"/>
        <v>0</v>
      </c>
      <c r="E48" s="20">
        <f t="shared" si="3"/>
        <v>0</v>
      </c>
      <c r="F48" s="36">
        <f t="shared" si="5"/>
        <v>0</v>
      </c>
    </row>
    <row r="49" spans="1:6" x14ac:dyDescent="0.2">
      <c r="A49" s="154">
        <f>Main!J49</f>
        <v>0</v>
      </c>
      <c r="B49" s="208">
        <f>(Main!K49)+((Main!K49)*(Main!K1))</f>
        <v>0</v>
      </c>
      <c r="C49" s="208">
        <f>Main!L49</f>
        <v>0</v>
      </c>
      <c r="D49" s="20">
        <f t="shared" si="4"/>
        <v>0</v>
      </c>
      <c r="E49" s="20">
        <f t="shared" si="3"/>
        <v>0</v>
      </c>
      <c r="F49" s="36">
        <f t="shared" si="5"/>
        <v>0</v>
      </c>
    </row>
    <row r="50" spans="1:6" x14ac:dyDescent="0.2">
      <c r="A50" s="154">
        <f>Main!J50</f>
        <v>0</v>
      </c>
      <c r="B50" s="208">
        <f>(Main!K50)+((Main!K50)*(Main!K1))</f>
        <v>0</v>
      </c>
      <c r="C50" s="208">
        <f>Main!L50</f>
        <v>0</v>
      </c>
      <c r="D50" s="20">
        <f t="shared" si="4"/>
        <v>0</v>
      </c>
      <c r="E50" s="20">
        <f t="shared" si="3"/>
        <v>0</v>
      </c>
      <c r="F50" s="36">
        <f t="shared" si="5"/>
        <v>0</v>
      </c>
    </row>
    <row r="51" spans="1:6" x14ac:dyDescent="0.2">
      <c r="A51" s="154">
        <f>Main!J51</f>
        <v>0</v>
      </c>
      <c r="B51" s="208">
        <f>(Main!K51)+((Main!K51)*(Main!K1))</f>
        <v>0</v>
      </c>
      <c r="C51" s="208">
        <f>Main!L51</f>
        <v>0</v>
      </c>
      <c r="D51" s="20">
        <f t="shared" si="4"/>
        <v>0</v>
      </c>
      <c r="E51" s="20">
        <f t="shared" si="3"/>
        <v>0</v>
      </c>
      <c r="F51" s="36">
        <f t="shared" si="5"/>
        <v>0</v>
      </c>
    </row>
    <row r="52" spans="1:6" x14ac:dyDescent="0.2">
      <c r="A52" s="154">
        <f>Main!J52</f>
        <v>0</v>
      </c>
      <c r="B52" s="208">
        <f>(Main!K52)+((Main!K52)*(Main!K1))</f>
        <v>0</v>
      </c>
      <c r="C52" s="208">
        <f>Main!L52</f>
        <v>0</v>
      </c>
      <c r="D52" s="20">
        <f t="shared" si="4"/>
        <v>0</v>
      </c>
      <c r="E52" s="20">
        <f t="shared" si="3"/>
        <v>0</v>
      </c>
      <c r="F52" s="36">
        <f t="shared" si="5"/>
        <v>0</v>
      </c>
    </row>
    <row r="53" spans="1:6" x14ac:dyDescent="0.2">
      <c r="A53" s="154">
        <f>Main!J53</f>
        <v>0</v>
      </c>
      <c r="B53" s="208">
        <f>(Main!K53)+((Main!K53)*(Main!K1))</f>
        <v>0</v>
      </c>
      <c r="C53" s="208">
        <f>Main!L53</f>
        <v>0</v>
      </c>
      <c r="D53" s="20">
        <f t="shared" si="4"/>
        <v>0</v>
      </c>
      <c r="E53" s="20">
        <f t="shared" si="3"/>
        <v>0</v>
      </c>
      <c r="F53" s="36">
        <f t="shared" si="5"/>
        <v>0</v>
      </c>
    </row>
    <row r="54" spans="1:6" x14ac:dyDescent="0.2">
      <c r="A54" s="154">
        <f>Main!J54</f>
        <v>0</v>
      </c>
      <c r="B54" s="208">
        <f>(Main!K54)+((Main!K54)*(Main!K1))</f>
        <v>0</v>
      </c>
      <c r="C54" s="208">
        <f>Main!L54</f>
        <v>0</v>
      </c>
      <c r="D54" s="37">
        <f t="shared" si="4"/>
        <v>0</v>
      </c>
      <c r="E54" s="37">
        <f t="shared" si="3"/>
        <v>0</v>
      </c>
      <c r="F54" s="38">
        <f t="shared" si="5"/>
        <v>0</v>
      </c>
    </row>
    <row r="55" spans="1:6" ht="13.5" thickBot="1" x14ac:dyDescent="0.25">
      <c r="A55" s="154">
        <f>Main!J55</f>
        <v>0</v>
      </c>
      <c r="B55" s="167" t="s">
        <v>53</v>
      </c>
      <c r="C55" s="113" t="s">
        <v>54</v>
      </c>
      <c r="D55" s="115">
        <f>SUM(D37:D54)</f>
        <v>0.374</v>
      </c>
      <c r="E55" s="114">
        <f>SUM(E37:E54)</f>
        <v>0</v>
      </c>
      <c r="F55" s="170">
        <f>SUM(F37:F54)</f>
        <v>0</v>
      </c>
    </row>
    <row r="56" spans="1:6" ht="13.5" thickTop="1" x14ac:dyDescent="0.2">
      <c r="A56" s="216" t="str">
        <f>Main!J56</f>
        <v>**Effort must be entered in Calendar Months**</v>
      </c>
      <c r="B56" s="168" t="s">
        <v>52</v>
      </c>
      <c r="C56" s="34"/>
      <c r="D56" s="23"/>
      <c r="E56" s="23"/>
      <c r="F56" s="27"/>
    </row>
    <row r="57" spans="1:6" x14ac:dyDescent="0.2">
      <c r="A57" s="154">
        <f>Main!J57</f>
        <v>0</v>
      </c>
      <c r="B57" s="208">
        <f>(Main!K57)+((Main!K57)*(Main!K1))</f>
        <v>0</v>
      </c>
      <c r="C57" s="208">
        <f>Main!L57</f>
        <v>0</v>
      </c>
      <c r="D57" s="39">
        <f>B57*(C57/12)</f>
        <v>0</v>
      </c>
      <c r="E57" s="40">
        <v>0</v>
      </c>
      <c r="F57" s="36">
        <f>SUM(D57:E57)</f>
        <v>0</v>
      </c>
    </row>
    <row r="58" spans="1:6" x14ac:dyDescent="0.2">
      <c r="A58" s="154">
        <f>Main!J58</f>
        <v>0</v>
      </c>
      <c r="B58" s="208">
        <f>(Main!K58)+((Main!K58)*(Main!K1))</f>
        <v>0</v>
      </c>
      <c r="C58" s="208">
        <f>Main!L58</f>
        <v>0</v>
      </c>
      <c r="D58" s="39">
        <f>B58*(C58/12)</f>
        <v>0</v>
      </c>
      <c r="E58" s="40">
        <v>0</v>
      </c>
      <c r="F58" s="36">
        <f>SUM(D58:E58)</f>
        <v>0</v>
      </c>
    </row>
    <row r="59" spans="1:6" x14ac:dyDescent="0.2">
      <c r="A59" s="154">
        <f>Main!J59</f>
        <v>0</v>
      </c>
      <c r="B59" s="208">
        <f>(Main!K59)+((Main!K59)*(Main!K1))</f>
        <v>0</v>
      </c>
      <c r="C59" s="208">
        <f>Main!L59</f>
        <v>0</v>
      </c>
      <c r="D59" s="37">
        <f>B59*(C59/12)</f>
        <v>0</v>
      </c>
      <c r="E59" s="41">
        <v>0</v>
      </c>
      <c r="F59" s="36">
        <f>SUM(D59:E59)</f>
        <v>0</v>
      </c>
    </row>
    <row r="60" spans="1:6" ht="13.5" thickBot="1" x14ac:dyDescent="0.25">
      <c r="A60" s="154">
        <f>Main!J60</f>
        <v>0</v>
      </c>
      <c r="B60" s="171" t="s">
        <v>53</v>
      </c>
      <c r="C60" s="113" t="s">
        <v>54</v>
      </c>
      <c r="D60" s="115">
        <f>SUM(D57:D59)</f>
        <v>0</v>
      </c>
      <c r="E60" s="115">
        <f>SUM(E57:E59)</f>
        <v>0</v>
      </c>
      <c r="F60" s="170">
        <f>SUM(D60:E60)</f>
        <v>0</v>
      </c>
    </row>
    <row r="61" spans="1:6" ht="13.5" thickTop="1" x14ac:dyDescent="0.2">
      <c r="A61" s="213" t="s">
        <v>93</v>
      </c>
      <c r="B61" s="3" t="s">
        <v>94</v>
      </c>
      <c r="D61" s="193">
        <v>6.5000000000000002E-2</v>
      </c>
      <c r="F61" s="195"/>
    </row>
    <row r="62" spans="1:6" x14ac:dyDescent="0.2">
      <c r="A62" s="154">
        <f>Main!J62</f>
        <v>0</v>
      </c>
      <c r="B62" s="208">
        <f>(Main!K62)+((Main!K62)*(Main!K1))</f>
        <v>0</v>
      </c>
      <c r="C62" s="208">
        <f>Main!L62</f>
        <v>0</v>
      </c>
      <c r="D62" s="4">
        <f>((B62/9)*C62)</f>
        <v>0</v>
      </c>
      <c r="E62" s="4">
        <f>$D$61*D62</f>
        <v>0</v>
      </c>
      <c r="F62" s="196">
        <f>SUM(D62:E62)</f>
        <v>0</v>
      </c>
    </row>
    <row r="63" spans="1:6" x14ac:dyDescent="0.2">
      <c r="A63" s="154">
        <f>Main!J63</f>
        <v>0</v>
      </c>
      <c r="B63" s="208">
        <f>(Main!K63)+((Main!K63)*(Main!K1))</f>
        <v>0</v>
      </c>
      <c r="C63" s="208">
        <f>Main!L63</f>
        <v>0</v>
      </c>
      <c r="D63" s="4">
        <f t="shared" ref="D63:D65" si="6">((B63/9)*C63)</f>
        <v>0</v>
      </c>
      <c r="E63" s="4">
        <f t="shared" ref="E63:E65" si="7">$D$61*D63</f>
        <v>0</v>
      </c>
      <c r="F63" s="196">
        <f t="shared" ref="F63:F65" si="8">SUM(D63:E63)</f>
        <v>0</v>
      </c>
    </row>
    <row r="64" spans="1:6" x14ac:dyDescent="0.2">
      <c r="A64" s="154">
        <f>Main!J64</f>
        <v>0</v>
      </c>
      <c r="B64" s="208">
        <f>(Main!K64)+((Main!K64)*(Main!K1))</f>
        <v>0</v>
      </c>
      <c r="C64" s="208">
        <f>Main!L64</f>
        <v>0</v>
      </c>
      <c r="D64" s="4">
        <f t="shared" si="6"/>
        <v>0</v>
      </c>
      <c r="E64" s="4">
        <f t="shared" si="7"/>
        <v>0</v>
      </c>
      <c r="F64" s="196">
        <f t="shared" si="8"/>
        <v>0</v>
      </c>
    </row>
    <row r="65" spans="1:6" x14ac:dyDescent="0.2">
      <c r="A65" s="154">
        <f>Main!J65</f>
        <v>0</v>
      </c>
      <c r="B65" s="208">
        <f>(Main!K65)+((Main!K65)*(Main!K1))</f>
        <v>0</v>
      </c>
      <c r="C65" s="208">
        <f>Main!L65</f>
        <v>0</v>
      </c>
      <c r="D65" s="4">
        <f t="shared" si="6"/>
        <v>0</v>
      </c>
      <c r="E65" s="4">
        <f t="shared" si="7"/>
        <v>0</v>
      </c>
      <c r="F65" s="196">
        <f t="shared" si="8"/>
        <v>0</v>
      </c>
    </row>
    <row r="66" spans="1:6" ht="13.5" thickBot="1" x14ac:dyDescent="0.25">
      <c r="A66" s="154"/>
      <c r="B66" s="197" t="s">
        <v>53</v>
      </c>
      <c r="C66" s="198" t="s">
        <v>54</v>
      </c>
      <c r="D66" s="39">
        <f>SUM(D62:D65)</f>
        <v>0</v>
      </c>
      <c r="E66" s="39">
        <f t="shared" ref="E66:F66" si="9">SUM(E62:E65)</f>
        <v>0</v>
      </c>
      <c r="F66" s="199">
        <f t="shared" si="9"/>
        <v>0</v>
      </c>
    </row>
    <row r="67" spans="1:6" ht="13.5" thickBot="1" x14ac:dyDescent="0.25">
      <c r="A67" s="176"/>
      <c r="B67" s="200" t="s">
        <v>55</v>
      </c>
      <c r="C67" s="201"/>
      <c r="D67" s="202">
        <f>SUM(D36+D55+D60+D66)</f>
        <v>0.374</v>
      </c>
      <c r="E67" s="202">
        <f t="shared" ref="E67:F67" si="10">SUM(E36+E55+E60+E66)</f>
        <v>0</v>
      </c>
      <c r="F67" s="205">
        <f t="shared" si="10"/>
        <v>0</v>
      </c>
    </row>
  </sheetData>
  <customSheetViews>
    <customSheetView guid="{2699193E-BB50-4684-B21F-55334D0337FF}">
      <selection activeCell="C28" sqref="C28"/>
      <pageMargins left="0.75" right="0.75" top="1" bottom="1" header="0.5" footer="0.5"/>
      <headerFooter alignWithMargins="0"/>
    </customSheetView>
  </customSheetViews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7"/>
  <sheetViews>
    <sheetView workbookViewId="0">
      <selection activeCell="D62" sqref="D62"/>
    </sheetView>
  </sheetViews>
  <sheetFormatPr defaultRowHeight="12.75" x14ac:dyDescent="0.2"/>
  <cols>
    <col min="1" max="1" width="39.5703125" customWidth="1"/>
    <col min="2" max="2" width="10.7109375" bestFit="1" customWidth="1"/>
  </cols>
  <sheetData>
    <row r="2" spans="1:6" x14ac:dyDescent="0.2">
      <c r="B2" s="220" t="s">
        <v>96</v>
      </c>
      <c r="C2" s="222"/>
      <c r="D2" s="222"/>
      <c r="E2" s="222"/>
      <c r="F2" s="222"/>
    </row>
    <row r="3" spans="1:6" x14ac:dyDescent="0.2">
      <c r="A3" s="9"/>
      <c r="B3" s="33" t="s">
        <v>15</v>
      </c>
      <c r="C3" s="32" t="s">
        <v>14</v>
      </c>
      <c r="D3" s="192">
        <v>0.27700000000000002</v>
      </c>
      <c r="E3" s="203" t="s">
        <v>56</v>
      </c>
      <c r="F3" s="30"/>
    </row>
    <row r="4" spans="1:6" x14ac:dyDescent="0.2">
      <c r="A4" s="153" t="s">
        <v>91</v>
      </c>
      <c r="B4" s="31" t="s">
        <v>18</v>
      </c>
      <c r="D4" s="6"/>
      <c r="E4" s="6"/>
      <c r="F4" s="8"/>
    </row>
    <row r="5" spans="1:6" x14ac:dyDescent="0.2">
      <c r="A5" s="154">
        <f>'Year 2 Sal'!A5</f>
        <v>0</v>
      </c>
      <c r="B5" s="208">
        <f>('Year 2 Sal'!B5)+(('Year 2 Sal'!B5)*(Main!K1))</f>
        <v>0</v>
      </c>
      <c r="C5" s="208">
        <f>'Year 2 Sal'!C5</f>
        <v>0</v>
      </c>
      <c r="D5" s="39">
        <f>B5*(C5/12)</f>
        <v>0</v>
      </c>
      <c r="E5" s="20">
        <f>$D$3*D5</f>
        <v>0</v>
      </c>
      <c r="F5" s="36">
        <f>SUM(D5:E5)</f>
        <v>0</v>
      </c>
    </row>
    <row r="6" spans="1:6" x14ac:dyDescent="0.2">
      <c r="A6" s="154">
        <f>'Year 2 Sal'!A6</f>
        <v>0</v>
      </c>
      <c r="B6" s="208">
        <f>('Year 2 Sal'!B6)+(('Year 2 Sal'!B6)*(Main!K1))</f>
        <v>0</v>
      </c>
      <c r="C6" s="208">
        <f>'Year 2 Sal'!C6</f>
        <v>0</v>
      </c>
      <c r="D6" s="20">
        <f t="shared" ref="D6:D35" si="0">B6*(C6/12)</f>
        <v>0</v>
      </c>
      <c r="E6" s="20">
        <f t="shared" ref="E6:E35" si="1">$D$3*D6</f>
        <v>0</v>
      </c>
      <c r="F6" s="36">
        <f t="shared" ref="F6:F35" si="2">SUM(D6:E6)</f>
        <v>0</v>
      </c>
    </row>
    <row r="7" spans="1:6" x14ac:dyDescent="0.2">
      <c r="A7" s="154">
        <f>'Year 2 Sal'!A7</f>
        <v>0</v>
      </c>
      <c r="B7" s="208">
        <f>('Year 2 Sal'!B7)+(('Year 2 Sal'!B7)*(Main!K1))</f>
        <v>0</v>
      </c>
      <c r="C7" s="208">
        <f>'Year 2 Sal'!C7</f>
        <v>0</v>
      </c>
      <c r="D7" s="20">
        <f t="shared" si="0"/>
        <v>0</v>
      </c>
      <c r="E7" s="20">
        <f t="shared" si="1"/>
        <v>0</v>
      </c>
      <c r="F7" s="36">
        <f t="shared" si="2"/>
        <v>0</v>
      </c>
    </row>
    <row r="8" spans="1:6" x14ac:dyDescent="0.2">
      <c r="A8" s="154">
        <f>'Year 2 Sal'!A8</f>
        <v>0</v>
      </c>
      <c r="B8" s="208">
        <f>('Year 2 Sal'!B8)+(('Year 2 Sal'!B8)*(Main!K1))</f>
        <v>0</v>
      </c>
      <c r="C8" s="208">
        <f>'Year 2 Sal'!C8</f>
        <v>0</v>
      </c>
      <c r="D8" s="20">
        <f t="shared" si="0"/>
        <v>0</v>
      </c>
      <c r="E8" s="20">
        <f t="shared" si="1"/>
        <v>0</v>
      </c>
      <c r="F8" s="36">
        <f t="shared" si="2"/>
        <v>0</v>
      </c>
    </row>
    <row r="9" spans="1:6" x14ac:dyDescent="0.2">
      <c r="A9" s="154">
        <f>'Year 2 Sal'!A9</f>
        <v>0</v>
      </c>
      <c r="B9" s="208">
        <f>('Year 2 Sal'!B9)+(('Year 2 Sal'!B9)*(Main!K1))</f>
        <v>0</v>
      </c>
      <c r="C9" s="208">
        <f>'Year 2 Sal'!C9</f>
        <v>0</v>
      </c>
      <c r="D9" s="20">
        <f t="shared" si="0"/>
        <v>0</v>
      </c>
      <c r="E9" s="20">
        <f t="shared" si="1"/>
        <v>0</v>
      </c>
      <c r="F9" s="36">
        <f t="shared" si="2"/>
        <v>0</v>
      </c>
    </row>
    <row r="10" spans="1:6" x14ac:dyDescent="0.2">
      <c r="A10" s="154">
        <f>'Year 2 Sal'!A10</f>
        <v>0</v>
      </c>
      <c r="B10" s="208">
        <f>('Year 2 Sal'!B10)+(('Year 2 Sal'!B10)*(Main!K1))</f>
        <v>0</v>
      </c>
      <c r="C10" s="208">
        <f>'Year 2 Sal'!C10</f>
        <v>0</v>
      </c>
      <c r="D10" s="20">
        <f t="shared" si="0"/>
        <v>0</v>
      </c>
      <c r="E10" s="20">
        <f t="shared" si="1"/>
        <v>0</v>
      </c>
      <c r="F10" s="36">
        <f t="shared" si="2"/>
        <v>0</v>
      </c>
    </row>
    <row r="11" spans="1:6" x14ac:dyDescent="0.2">
      <c r="A11" s="154">
        <f>'Year 2 Sal'!A11</f>
        <v>0</v>
      </c>
      <c r="B11" s="208">
        <f>('Year 2 Sal'!B11)+(('Year 2 Sal'!B11)*(Main!K1))</f>
        <v>0</v>
      </c>
      <c r="C11" s="208">
        <f>'Year 2 Sal'!C11</f>
        <v>0</v>
      </c>
      <c r="D11" s="20">
        <f t="shared" si="0"/>
        <v>0</v>
      </c>
      <c r="E11" s="20">
        <f t="shared" si="1"/>
        <v>0</v>
      </c>
      <c r="F11" s="36">
        <f t="shared" si="2"/>
        <v>0</v>
      </c>
    </row>
    <row r="12" spans="1:6" x14ac:dyDescent="0.2">
      <c r="A12" s="154">
        <f>'Year 2 Sal'!A12</f>
        <v>0</v>
      </c>
      <c r="B12" s="208">
        <f>('Year 2 Sal'!B12)+(('Year 2 Sal'!B12)*(Main!K1))</f>
        <v>0</v>
      </c>
      <c r="C12" s="208">
        <f>'Year 2 Sal'!C12</f>
        <v>0</v>
      </c>
      <c r="D12" s="20">
        <f t="shared" si="0"/>
        <v>0</v>
      </c>
      <c r="E12" s="20">
        <f t="shared" si="1"/>
        <v>0</v>
      </c>
      <c r="F12" s="36">
        <f t="shared" si="2"/>
        <v>0</v>
      </c>
    </row>
    <row r="13" spans="1:6" x14ac:dyDescent="0.2">
      <c r="A13" s="154">
        <f>'Year 2 Sal'!A13</f>
        <v>0</v>
      </c>
      <c r="B13" s="208">
        <f>('Year 2 Sal'!B13)+(('Year 2 Sal'!B13)*(Main!K1))</f>
        <v>0</v>
      </c>
      <c r="C13" s="208">
        <f>'Year 2 Sal'!C13</f>
        <v>0</v>
      </c>
      <c r="D13" s="20">
        <f t="shared" si="0"/>
        <v>0</v>
      </c>
      <c r="E13" s="20">
        <f t="shared" si="1"/>
        <v>0</v>
      </c>
      <c r="F13" s="36">
        <f t="shared" si="2"/>
        <v>0</v>
      </c>
    </row>
    <row r="14" spans="1:6" x14ac:dyDescent="0.2">
      <c r="A14" s="154">
        <f>'Year 2 Sal'!A14</f>
        <v>0</v>
      </c>
      <c r="B14" s="208">
        <f>('Year 2 Sal'!B14)+(('Year 2 Sal'!B14)*(Main!K1))</f>
        <v>0</v>
      </c>
      <c r="C14" s="208">
        <f>'Year 2 Sal'!C14</f>
        <v>0</v>
      </c>
      <c r="D14" s="20">
        <f t="shared" si="0"/>
        <v>0</v>
      </c>
      <c r="E14" s="20">
        <f t="shared" si="1"/>
        <v>0</v>
      </c>
      <c r="F14" s="36">
        <f t="shared" si="2"/>
        <v>0</v>
      </c>
    </row>
    <row r="15" spans="1:6" x14ac:dyDescent="0.2">
      <c r="A15" s="154">
        <f>'Year 2 Sal'!A15</f>
        <v>0</v>
      </c>
      <c r="B15" s="208">
        <f>('Year 2 Sal'!B15)+(('Year 2 Sal'!B15)*(Main!K1))</f>
        <v>0</v>
      </c>
      <c r="C15" s="208">
        <f>'Year 2 Sal'!C15</f>
        <v>0</v>
      </c>
      <c r="D15" s="20">
        <f t="shared" si="0"/>
        <v>0</v>
      </c>
      <c r="E15" s="20">
        <f t="shared" si="1"/>
        <v>0</v>
      </c>
      <c r="F15" s="36">
        <f t="shared" si="2"/>
        <v>0</v>
      </c>
    </row>
    <row r="16" spans="1:6" x14ac:dyDescent="0.2">
      <c r="A16" s="154">
        <f>'Year 2 Sal'!A16</f>
        <v>0</v>
      </c>
      <c r="B16" s="208">
        <f>('Year 2 Sal'!B16)+(('Year 2 Sal'!B16)*(Main!K1))</f>
        <v>0</v>
      </c>
      <c r="C16" s="208">
        <f>'Year 2 Sal'!C16</f>
        <v>0</v>
      </c>
      <c r="D16" s="20">
        <f t="shared" si="0"/>
        <v>0</v>
      </c>
      <c r="E16" s="20">
        <f t="shared" si="1"/>
        <v>0</v>
      </c>
      <c r="F16" s="36">
        <f t="shared" si="2"/>
        <v>0</v>
      </c>
    </row>
    <row r="17" spans="1:6" x14ac:dyDescent="0.2">
      <c r="A17" s="154">
        <f>'Year 2 Sal'!A17</f>
        <v>0</v>
      </c>
      <c r="B17" s="208">
        <f>('Year 2 Sal'!B17)+(('Year 2 Sal'!B17)*(Main!K1))</f>
        <v>0</v>
      </c>
      <c r="C17" s="208">
        <f>'Year 2 Sal'!C17</f>
        <v>0</v>
      </c>
      <c r="D17" s="20">
        <f t="shared" si="0"/>
        <v>0</v>
      </c>
      <c r="E17" s="20">
        <f t="shared" si="1"/>
        <v>0</v>
      </c>
      <c r="F17" s="36">
        <f t="shared" si="2"/>
        <v>0</v>
      </c>
    </row>
    <row r="18" spans="1:6" x14ac:dyDescent="0.2">
      <c r="A18" s="154">
        <f>'Year 2 Sal'!A18</f>
        <v>0</v>
      </c>
      <c r="B18" s="208">
        <f>('Year 2 Sal'!B18)+(('Year 2 Sal'!B18)*(Main!K1))</f>
        <v>0</v>
      </c>
      <c r="C18" s="208">
        <f>'Year 2 Sal'!C18</f>
        <v>0</v>
      </c>
      <c r="D18" s="20">
        <f t="shared" si="0"/>
        <v>0</v>
      </c>
      <c r="E18" s="20">
        <f t="shared" si="1"/>
        <v>0</v>
      </c>
      <c r="F18" s="36">
        <f t="shared" si="2"/>
        <v>0</v>
      </c>
    </row>
    <row r="19" spans="1:6" x14ac:dyDescent="0.2">
      <c r="A19" s="154">
        <f>'Year 2 Sal'!A19</f>
        <v>0</v>
      </c>
      <c r="B19" s="208">
        <f>('Year 2 Sal'!B19)+(('Year 2 Sal'!B19)*(Main!K1))</f>
        <v>0</v>
      </c>
      <c r="C19" s="208">
        <f>'Year 2 Sal'!C19</f>
        <v>0</v>
      </c>
      <c r="D19" s="20">
        <f t="shared" si="0"/>
        <v>0</v>
      </c>
      <c r="E19" s="20">
        <f t="shared" si="1"/>
        <v>0</v>
      </c>
      <c r="F19" s="36">
        <f t="shared" si="2"/>
        <v>0</v>
      </c>
    </row>
    <row r="20" spans="1:6" x14ac:dyDescent="0.2">
      <c r="A20" s="154">
        <f>'Year 2 Sal'!A20</f>
        <v>0</v>
      </c>
      <c r="B20" s="208">
        <f>('Year 2 Sal'!B20)+(('Year 2 Sal'!B20)*(Main!K1))</f>
        <v>0</v>
      </c>
      <c r="C20" s="208">
        <f>'Year 2 Sal'!C20</f>
        <v>0</v>
      </c>
      <c r="D20" s="20">
        <f t="shared" si="0"/>
        <v>0</v>
      </c>
      <c r="E20" s="20">
        <f t="shared" si="1"/>
        <v>0</v>
      </c>
      <c r="F20" s="36">
        <f t="shared" si="2"/>
        <v>0</v>
      </c>
    </row>
    <row r="21" spans="1:6" x14ac:dyDescent="0.2">
      <c r="A21" s="154">
        <f>'Year 2 Sal'!A21</f>
        <v>0</v>
      </c>
      <c r="B21" s="208">
        <f>('Year 2 Sal'!B21)+(('Year 2 Sal'!B21)*(Main!K1))</f>
        <v>0</v>
      </c>
      <c r="C21" s="208">
        <f>'Year 2 Sal'!C21</f>
        <v>0</v>
      </c>
      <c r="D21" s="20">
        <f t="shared" si="0"/>
        <v>0</v>
      </c>
      <c r="E21" s="20">
        <f t="shared" si="1"/>
        <v>0</v>
      </c>
      <c r="F21" s="36">
        <f t="shared" si="2"/>
        <v>0</v>
      </c>
    </row>
    <row r="22" spans="1:6" x14ac:dyDescent="0.2">
      <c r="A22" s="154">
        <f>'Year 2 Sal'!A22</f>
        <v>0</v>
      </c>
      <c r="B22" s="208">
        <f>('Year 2 Sal'!B22)+(('Year 2 Sal'!B22)*(Main!K1))</f>
        <v>0</v>
      </c>
      <c r="C22" s="208">
        <f>'Year 2 Sal'!C22</f>
        <v>0</v>
      </c>
      <c r="D22" s="20">
        <f t="shared" si="0"/>
        <v>0</v>
      </c>
      <c r="E22" s="20">
        <f t="shared" si="1"/>
        <v>0</v>
      </c>
      <c r="F22" s="36">
        <f t="shared" si="2"/>
        <v>0</v>
      </c>
    </row>
    <row r="23" spans="1:6" x14ac:dyDescent="0.2">
      <c r="A23" s="154">
        <f>'Year 2 Sal'!A23</f>
        <v>0</v>
      </c>
      <c r="B23" s="208">
        <f>('Year 2 Sal'!B23)+(('Year 2 Sal'!B23)*(Main!K1))</f>
        <v>0</v>
      </c>
      <c r="C23" s="208">
        <f>'Year 2 Sal'!C23</f>
        <v>0</v>
      </c>
      <c r="D23" s="20">
        <f t="shared" si="0"/>
        <v>0</v>
      </c>
      <c r="E23" s="20">
        <f t="shared" si="1"/>
        <v>0</v>
      </c>
      <c r="F23" s="36">
        <f t="shared" si="2"/>
        <v>0</v>
      </c>
    </row>
    <row r="24" spans="1:6" x14ac:dyDescent="0.2">
      <c r="A24" s="154">
        <f>'Year 2 Sal'!A24</f>
        <v>0</v>
      </c>
      <c r="B24" s="208">
        <f>('Year 2 Sal'!B24)+(('Year 2 Sal'!B24)*(Main!K1))</f>
        <v>0</v>
      </c>
      <c r="C24" s="208">
        <f>'Year 2 Sal'!C24</f>
        <v>0</v>
      </c>
      <c r="D24" s="20">
        <f t="shared" si="0"/>
        <v>0</v>
      </c>
      <c r="E24" s="20">
        <f t="shared" si="1"/>
        <v>0</v>
      </c>
      <c r="F24" s="36">
        <f t="shared" si="2"/>
        <v>0</v>
      </c>
    </row>
    <row r="25" spans="1:6" x14ac:dyDescent="0.2">
      <c r="A25" s="154">
        <f>'Year 2 Sal'!A25</f>
        <v>0</v>
      </c>
      <c r="B25" s="208">
        <f>('Year 2 Sal'!B25)+(('Year 2 Sal'!B25)*(Main!K1))</f>
        <v>0</v>
      </c>
      <c r="C25" s="208">
        <f>'Year 2 Sal'!C25</f>
        <v>0</v>
      </c>
      <c r="D25" s="20">
        <f t="shared" si="0"/>
        <v>0</v>
      </c>
      <c r="E25" s="20">
        <f t="shared" si="1"/>
        <v>0</v>
      </c>
      <c r="F25" s="36">
        <f t="shared" si="2"/>
        <v>0</v>
      </c>
    </row>
    <row r="26" spans="1:6" x14ac:dyDescent="0.2">
      <c r="A26" s="154">
        <f>'Year 2 Sal'!A26</f>
        <v>0</v>
      </c>
      <c r="B26" s="208">
        <f>('Year 2 Sal'!B26)+(('Year 2 Sal'!B26)*(Main!K1))</f>
        <v>0</v>
      </c>
      <c r="C26" s="208">
        <f>'Year 2 Sal'!C26</f>
        <v>0</v>
      </c>
      <c r="D26" s="20">
        <f t="shared" si="0"/>
        <v>0</v>
      </c>
      <c r="E26" s="20">
        <f t="shared" si="1"/>
        <v>0</v>
      </c>
      <c r="F26" s="36">
        <f t="shared" si="2"/>
        <v>0</v>
      </c>
    </row>
    <row r="27" spans="1:6" x14ac:dyDescent="0.2">
      <c r="A27" s="154">
        <f>'Year 2 Sal'!A27</f>
        <v>0</v>
      </c>
      <c r="B27" s="208">
        <f>('Year 2 Sal'!B27)+(('Year 2 Sal'!B27)*(Main!K1))</f>
        <v>0</v>
      </c>
      <c r="C27" s="208">
        <f>'Year 2 Sal'!C27</f>
        <v>0</v>
      </c>
      <c r="D27" s="20">
        <f t="shared" si="0"/>
        <v>0</v>
      </c>
      <c r="E27" s="20">
        <f t="shared" si="1"/>
        <v>0</v>
      </c>
      <c r="F27" s="36">
        <f t="shared" si="2"/>
        <v>0</v>
      </c>
    </row>
    <row r="28" spans="1:6" x14ac:dyDescent="0.2">
      <c r="A28" s="154">
        <f>'Year 2 Sal'!A28</f>
        <v>0</v>
      </c>
      <c r="B28" s="208">
        <f>('Year 2 Sal'!B28)+(('Year 2 Sal'!B28)*(Main!K1))</f>
        <v>0</v>
      </c>
      <c r="C28" s="208">
        <f>'Year 2 Sal'!C28</f>
        <v>0</v>
      </c>
      <c r="D28" s="20">
        <f t="shared" si="0"/>
        <v>0</v>
      </c>
      <c r="E28" s="20">
        <f t="shared" si="1"/>
        <v>0</v>
      </c>
      <c r="F28" s="36">
        <f t="shared" si="2"/>
        <v>0</v>
      </c>
    </row>
    <row r="29" spans="1:6" x14ac:dyDescent="0.2">
      <c r="A29" s="154">
        <f>'Year 2 Sal'!A29</f>
        <v>0</v>
      </c>
      <c r="B29" s="208">
        <f>('Year 2 Sal'!B29)+(('Year 2 Sal'!B29)*(Main!K1))</f>
        <v>0</v>
      </c>
      <c r="C29" s="208">
        <f>'Year 2 Sal'!C29</f>
        <v>0</v>
      </c>
      <c r="D29" s="20">
        <f t="shared" si="0"/>
        <v>0</v>
      </c>
      <c r="E29" s="20">
        <f t="shared" si="1"/>
        <v>0</v>
      </c>
      <c r="F29" s="36">
        <f t="shared" si="2"/>
        <v>0</v>
      </c>
    </row>
    <row r="30" spans="1:6" x14ac:dyDescent="0.2">
      <c r="A30" s="154">
        <f>'Year 2 Sal'!A30</f>
        <v>0</v>
      </c>
      <c r="B30" s="208">
        <f>('Year 2 Sal'!B30)+(('Year 2 Sal'!B30)*(Main!K1))</f>
        <v>0</v>
      </c>
      <c r="C30" s="208">
        <f>'Year 2 Sal'!C30</f>
        <v>0</v>
      </c>
      <c r="D30" s="20">
        <f t="shared" si="0"/>
        <v>0</v>
      </c>
      <c r="E30" s="20">
        <f t="shared" si="1"/>
        <v>0</v>
      </c>
      <c r="F30" s="36">
        <f t="shared" si="2"/>
        <v>0</v>
      </c>
    </row>
    <row r="31" spans="1:6" x14ac:dyDescent="0.2">
      <c r="A31" s="154">
        <f>'Year 2 Sal'!A31</f>
        <v>0</v>
      </c>
      <c r="B31" s="208">
        <f>('Year 2 Sal'!B31)+(('Year 2 Sal'!B31)*(Main!K1))</f>
        <v>0</v>
      </c>
      <c r="C31" s="208">
        <f>'Year 2 Sal'!C31</f>
        <v>0</v>
      </c>
      <c r="D31" s="20">
        <f t="shared" si="0"/>
        <v>0</v>
      </c>
      <c r="E31" s="20">
        <f t="shared" si="1"/>
        <v>0</v>
      </c>
      <c r="F31" s="36">
        <f t="shared" si="2"/>
        <v>0</v>
      </c>
    </row>
    <row r="32" spans="1:6" x14ac:dyDescent="0.2">
      <c r="A32" s="154">
        <f>'Year 2 Sal'!A32</f>
        <v>0</v>
      </c>
      <c r="B32" s="208">
        <f>('Year 2 Sal'!B32)+(('Year 2 Sal'!B32)*(Main!K1))</f>
        <v>0</v>
      </c>
      <c r="C32" s="208">
        <f>'Year 2 Sal'!C32</f>
        <v>0</v>
      </c>
      <c r="D32" s="20">
        <f t="shared" si="0"/>
        <v>0</v>
      </c>
      <c r="E32" s="20">
        <f t="shared" si="1"/>
        <v>0</v>
      </c>
      <c r="F32" s="36">
        <f t="shared" si="2"/>
        <v>0</v>
      </c>
    </row>
    <row r="33" spans="1:6" x14ac:dyDescent="0.2">
      <c r="A33" s="154">
        <f>'Year 2 Sal'!A33</f>
        <v>0</v>
      </c>
      <c r="B33" s="208">
        <f>('Year 2 Sal'!B33)+(('Year 2 Sal'!B33)*(Main!K1))</f>
        <v>0</v>
      </c>
      <c r="C33" s="208">
        <f>'Year 2 Sal'!C33</f>
        <v>0</v>
      </c>
      <c r="D33" s="20">
        <f t="shared" si="0"/>
        <v>0</v>
      </c>
      <c r="E33" s="20">
        <f t="shared" si="1"/>
        <v>0</v>
      </c>
      <c r="F33" s="36">
        <f t="shared" si="2"/>
        <v>0</v>
      </c>
    </row>
    <row r="34" spans="1:6" x14ac:dyDescent="0.2">
      <c r="A34" s="154">
        <f>'Year 2 Sal'!A34</f>
        <v>0</v>
      </c>
      <c r="B34" s="208">
        <f>('Year 2 Sal'!B34)+(('Year 2 Sal'!B34)*(Main!K1))</f>
        <v>0</v>
      </c>
      <c r="C34" s="208">
        <f>'Year 2 Sal'!C34</f>
        <v>0</v>
      </c>
      <c r="D34" s="20">
        <f t="shared" si="0"/>
        <v>0</v>
      </c>
      <c r="E34" s="20">
        <f t="shared" si="1"/>
        <v>0</v>
      </c>
      <c r="F34" s="36">
        <f t="shared" si="2"/>
        <v>0</v>
      </c>
    </row>
    <row r="35" spans="1:6" x14ac:dyDescent="0.2">
      <c r="A35" s="154">
        <f>'Year 2 Sal'!A35</f>
        <v>0</v>
      </c>
      <c r="B35" s="208">
        <f>('Year 2 Sal'!B35)+(('Year 2 Sal'!B35)*(Main!K1))</f>
        <v>0</v>
      </c>
      <c r="C35" s="208">
        <f>'Year 2 Sal'!C35</f>
        <v>0</v>
      </c>
      <c r="D35" s="20">
        <f t="shared" si="0"/>
        <v>0</v>
      </c>
      <c r="E35" s="20">
        <f t="shared" si="1"/>
        <v>0</v>
      </c>
      <c r="F35" s="38">
        <f t="shared" si="2"/>
        <v>0</v>
      </c>
    </row>
    <row r="36" spans="1:6" ht="13.5" thickBot="1" x14ac:dyDescent="0.25">
      <c r="A36" s="154"/>
      <c r="B36" s="167" t="s">
        <v>53</v>
      </c>
      <c r="C36" s="113" t="s">
        <v>54</v>
      </c>
      <c r="D36" s="115">
        <f>SUM(D5:D35)</f>
        <v>0</v>
      </c>
      <c r="E36" s="115">
        <f>SUM(E5:E35)</f>
        <v>0</v>
      </c>
      <c r="F36" s="116">
        <f>SUM(F5:F35)</f>
        <v>0</v>
      </c>
    </row>
    <row r="37" spans="1:6" ht="13.5" thickTop="1" x14ac:dyDescent="0.2">
      <c r="A37" s="9" t="s">
        <v>104</v>
      </c>
      <c r="B37" s="204" t="s">
        <v>16</v>
      </c>
      <c r="C37" s="35" t="s">
        <v>17</v>
      </c>
      <c r="D37" s="29">
        <v>0.374</v>
      </c>
      <c r="E37" s="152" t="s">
        <v>56</v>
      </c>
      <c r="F37" s="27"/>
    </row>
    <row r="38" spans="1:6" x14ac:dyDescent="0.2">
      <c r="A38" s="154">
        <f>'Year 2 Sal'!A38</f>
        <v>0</v>
      </c>
      <c r="B38" s="208">
        <f>('Year 2 Sal'!B38)+(('Year 2 Sal'!B38)*(Main!K1))</f>
        <v>0</v>
      </c>
      <c r="C38" s="208">
        <f>'Year 2 Sal'!C38</f>
        <v>0</v>
      </c>
      <c r="D38" s="20">
        <f>B38*(C38/12)</f>
        <v>0</v>
      </c>
      <c r="E38" s="20">
        <f>$D$37*D38</f>
        <v>0</v>
      </c>
      <c r="F38" s="36">
        <f>SUM(D38:E38)</f>
        <v>0</v>
      </c>
    </row>
    <row r="39" spans="1:6" x14ac:dyDescent="0.2">
      <c r="A39" s="154">
        <f>'Year 2 Sal'!A39</f>
        <v>0</v>
      </c>
      <c r="B39" s="208">
        <f>('Year 2 Sal'!B39)+(('Year 2 Sal'!B39)*(Main!K1))</f>
        <v>0</v>
      </c>
      <c r="C39" s="208">
        <f>'Year 2 Sal'!C39</f>
        <v>0</v>
      </c>
      <c r="D39" s="20">
        <f>B39*(C39/12)</f>
        <v>0</v>
      </c>
      <c r="E39" s="20">
        <f t="shared" ref="E39:E54" si="3">$D$37*D39</f>
        <v>0</v>
      </c>
      <c r="F39" s="36">
        <f>SUM(D39:E39)</f>
        <v>0</v>
      </c>
    </row>
    <row r="40" spans="1:6" x14ac:dyDescent="0.2">
      <c r="A40" s="154">
        <f>'Year 2 Sal'!A40</f>
        <v>0</v>
      </c>
      <c r="B40" s="208">
        <f>('Year 2 Sal'!B40)+(('Year 2 Sal'!B40)*(Main!K1))</f>
        <v>0</v>
      </c>
      <c r="C40" s="208">
        <f>'Year 2 Sal'!C40</f>
        <v>0</v>
      </c>
      <c r="D40" s="20">
        <f>B40*(C40/12)</f>
        <v>0</v>
      </c>
      <c r="E40" s="20">
        <f t="shared" si="3"/>
        <v>0</v>
      </c>
      <c r="F40" s="36">
        <f>SUM(D40:E40)</f>
        <v>0</v>
      </c>
    </row>
    <row r="41" spans="1:6" x14ac:dyDescent="0.2">
      <c r="A41" s="154">
        <f>'Year 2 Sal'!A41</f>
        <v>0</v>
      </c>
      <c r="B41" s="208">
        <f>('Year 2 Sal'!B41)+(('Year 2 Sal'!B41)*(Main!K1))</f>
        <v>0</v>
      </c>
      <c r="C41" s="208">
        <f>'Year 2 Sal'!C41</f>
        <v>0</v>
      </c>
      <c r="D41" s="20">
        <f>B41*(C41/12)</f>
        <v>0</v>
      </c>
      <c r="E41" s="20">
        <f t="shared" si="3"/>
        <v>0</v>
      </c>
      <c r="F41" s="36">
        <f>SUM(D41:E41)</f>
        <v>0</v>
      </c>
    </row>
    <row r="42" spans="1:6" x14ac:dyDescent="0.2">
      <c r="A42" s="154">
        <f>'Year 2 Sal'!A42</f>
        <v>0</v>
      </c>
      <c r="B42" s="208">
        <f>('Year 2 Sal'!B42)+(('Year 2 Sal'!B42)*(Main!K1))</f>
        <v>0</v>
      </c>
      <c r="C42" s="208">
        <f>'Year 2 Sal'!C42</f>
        <v>0</v>
      </c>
      <c r="D42" s="20">
        <f>B42*(C42/12)</f>
        <v>0</v>
      </c>
      <c r="E42" s="20">
        <f t="shared" si="3"/>
        <v>0</v>
      </c>
      <c r="F42" s="36">
        <f>SUM(D42:E42)</f>
        <v>0</v>
      </c>
    </row>
    <row r="43" spans="1:6" x14ac:dyDescent="0.2">
      <c r="A43" s="154">
        <f>'Year 2 Sal'!A43</f>
        <v>0</v>
      </c>
      <c r="B43" s="208">
        <f>('Year 2 Sal'!B43)+(('Year 2 Sal'!B43)*(Main!K1))</f>
        <v>0</v>
      </c>
      <c r="C43" s="208">
        <f>'Year 2 Sal'!C43</f>
        <v>0</v>
      </c>
      <c r="D43" s="20">
        <f t="shared" ref="D43:D54" si="4">B43*(C43/12)</f>
        <v>0</v>
      </c>
      <c r="E43" s="20">
        <f t="shared" si="3"/>
        <v>0</v>
      </c>
      <c r="F43" s="36">
        <f t="shared" ref="F43:F54" si="5">SUM(D43:E43)</f>
        <v>0</v>
      </c>
    </row>
    <row r="44" spans="1:6" x14ac:dyDescent="0.2">
      <c r="A44" s="154">
        <f>'Year 2 Sal'!A44</f>
        <v>0</v>
      </c>
      <c r="B44" s="208">
        <f>('Year 2 Sal'!B44)+(('Year 2 Sal'!B44)*(Main!K1))</f>
        <v>0</v>
      </c>
      <c r="C44" s="208">
        <f>'Year 2 Sal'!C44</f>
        <v>0</v>
      </c>
      <c r="D44" s="20">
        <f t="shared" si="4"/>
        <v>0</v>
      </c>
      <c r="E44" s="20">
        <f t="shared" si="3"/>
        <v>0</v>
      </c>
      <c r="F44" s="36">
        <f t="shared" si="5"/>
        <v>0</v>
      </c>
    </row>
    <row r="45" spans="1:6" x14ac:dyDescent="0.2">
      <c r="A45" s="154">
        <f>'Year 2 Sal'!A45</f>
        <v>0</v>
      </c>
      <c r="B45" s="208">
        <f>('Year 2 Sal'!B45)+(('Year 2 Sal'!B45)*(Main!K1))</f>
        <v>0</v>
      </c>
      <c r="C45" s="208">
        <f>'Year 2 Sal'!C45</f>
        <v>0</v>
      </c>
      <c r="D45" s="20">
        <f t="shared" si="4"/>
        <v>0</v>
      </c>
      <c r="E45" s="20">
        <f t="shared" si="3"/>
        <v>0</v>
      </c>
      <c r="F45" s="36">
        <f t="shared" si="5"/>
        <v>0</v>
      </c>
    </row>
    <row r="46" spans="1:6" x14ac:dyDescent="0.2">
      <c r="A46" s="154">
        <f>'Year 2 Sal'!A46</f>
        <v>0</v>
      </c>
      <c r="B46" s="208">
        <f>('Year 2 Sal'!B46)+(('Year 2 Sal'!B46)*(Main!K1))</f>
        <v>0</v>
      </c>
      <c r="C46" s="208">
        <f>'Year 2 Sal'!C46</f>
        <v>0</v>
      </c>
      <c r="D46" s="20">
        <f t="shared" si="4"/>
        <v>0</v>
      </c>
      <c r="E46" s="20">
        <f t="shared" si="3"/>
        <v>0</v>
      </c>
      <c r="F46" s="36">
        <f t="shared" si="5"/>
        <v>0</v>
      </c>
    </row>
    <row r="47" spans="1:6" x14ac:dyDescent="0.2">
      <c r="A47" s="154">
        <f>'Year 2 Sal'!A47</f>
        <v>0</v>
      </c>
      <c r="B47" s="208">
        <f>('Year 2 Sal'!B47)+(('Year 2 Sal'!B47)*(Main!K1))</f>
        <v>0</v>
      </c>
      <c r="C47" s="208">
        <f>'Year 2 Sal'!C47</f>
        <v>0</v>
      </c>
      <c r="D47" s="20">
        <f t="shared" si="4"/>
        <v>0</v>
      </c>
      <c r="E47" s="20">
        <f t="shared" si="3"/>
        <v>0</v>
      </c>
      <c r="F47" s="36">
        <f t="shared" si="5"/>
        <v>0</v>
      </c>
    </row>
    <row r="48" spans="1:6" x14ac:dyDescent="0.2">
      <c r="A48" s="154">
        <f>'Year 2 Sal'!A48</f>
        <v>0</v>
      </c>
      <c r="B48" s="208">
        <f>('Year 2 Sal'!B48)+(('Year 2 Sal'!B48)*(Main!K1))</f>
        <v>0</v>
      </c>
      <c r="C48" s="208">
        <f>'Year 2 Sal'!C48</f>
        <v>0</v>
      </c>
      <c r="D48" s="20">
        <f t="shared" si="4"/>
        <v>0</v>
      </c>
      <c r="E48" s="20">
        <f t="shared" si="3"/>
        <v>0</v>
      </c>
      <c r="F48" s="36">
        <f t="shared" si="5"/>
        <v>0</v>
      </c>
    </row>
    <row r="49" spans="1:6" x14ac:dyDescent="0.2">
      <c r="A49" s="154">
        <f>'Year 2 Sal'!A49</f>
        <v>0</v>
      </c>
      <c r="B49" s="208">
        <f>('Year 2 Sal'!B49)+(('Year 2 Sal'!B49)*(Main!K1))</f>
        <v>0</v>
      </c>
      <c r="C49" s="208">
        <f>'Year 2 Sal'!C49</f>
        <v>0</v>
      </c>
      <c r="D49" s="20">
        <f t="shared" si="4"/>
        <v>0</v>
      </c>
      <c r="E49" s="20">
        <f t="shared" si="3"/>
        <v>0</v>
      </c>
      <c r="F49" s="36">
        <f t="shared" si="5"/>
        <v>0</v>
      </c>
    </row>
    <row r="50" spans="1:6" x14ac:dyDescent="0.2">
      <c r="A50" s="154">
        <f>'Year 2 Sal'!A50</f>
        <v>0</v>
      </c>
      <c r="B50" s="208">
        <f>('Year 2 Sal'!B50)+(('Year 2 Sal'!B50)*(Main!K1))</f>
        <v>0</v>
      </c>
      <c r="C50" s="208">
        <f>'Year 2 Sal'!C50</f>
        <v>0</v>
      </c>
      <c r="D50" s="20">
        <f t="shared" si="4"/>
        <v>0</v>
      </c>
      <c r="E50" s="20">
        <f t="shared" si="3"/>
        <v>0</v>
      </c>
      <c r="F50" s="36">
        <f t="shared" si="5"/>
        <v>0</v>
      </c>
    </row>
    <row r="51" spans="1:6" x14ac:dyDescent="0.2">
      <c r="A51" s="154">
        <f>'Year 2 Sal'!A51</f>
        <v>0</v>
      </c>
      <c r="B51" s="208">
        <f>('Year 2 Sal'!B51)+(('Year 2 Sal'!B51)*(Main!K1))</f>
        <v>0</v>
      </c>
      <c r="C51" s="208">
        <f>'Year 2 Sal'!C51</f>
        <v>0</v>
      </c>
      <c r="D51" s="20">
        <f t="shared" si="4"/>
        <v>0</v>
      </c>
      <c r="E51" s="20">
        <f t="shared" si="3"/>
        <v>0</v>
      </c>
      <c r="F51" s="36">
        <f t="shared" si="5"/>
        <v>0</v>
      </c>
    </row>
    <row r="52" spans="1:6" x14ac:dyDescent="0.2">
      <c r="A52" s="154">
        <f>'Year 2 Sal'!A52</f>
        <v>0</v>
      </c>
      <c r="B52" s="208">
        <f>('Year 2 Sal'!B52)+(('Year 2 Sal'!B52)*(Main!K1))</f>
        <v>0</v>
      </c>
      <c r="C52" s="208">
        <f>'Year 2 Sal'!C52</f>
        <v>0</v>
      </c>
      <c r="D52" s="20">
        <f t="shared" si="4"/>
        <v>0</v>
      </c>
      <c r="E52" s="20">
        <f t="shared" si="3"/>
        <v>0</v>
      </c>
      <c r="F52" s="36">
        <f t="shared" si="5"/>
        <v>0</v>
      </c>
    </row>
    <row r="53" spans="1:6" x14ac:dyDescent="0.2">
      <c r="A53" s="154">
        <f>'Year 2 Sal'!A53</f>
        <v>0</v>
      </c>
      <c r="B53" s="208">
        <f>('Year 2 Sal'!B53)+(('Year 2 Sal'!B53)*(Main!K1))</f>
        <v>0</v>
      </c>
      <c r="C53" s="208">
        <f>'Year 2 Sal'!C53</f>
        <v>0</v>
      </c>
      <c r="D53" s="20">
        <f t="shared" si="4"/>
        <v>0</v>
      </c>
      <c r="E53" s="20">
        <f t="shared" si="3"/>
        <v>0</v>
      </c>
      <c r="F53" s="36">
        <f t="shared" si="5"/>
        <v>0</v>
      </c>
    </row>
    <row r="54" spans="1:6" x14ac:dyDescent="0.2">
      <c r="A54" s="154">
        <f>'Year 2 Sal'!A54</f>
        <v>0</v>
      </c>
      <c r="B54" s="208">
        <f>('Year 2 Sal'!B54)+(('Year 2 Sal'!B54)*(Main!K1))</f>
        <v>0</v>
      </c>
      <c r="C54" s="208">
        <f>'Year 2 Sal'!C54</f>
        <v>0</v>
      </c>
      <c r="D54" s="37">
        <f t="shared" si="4"/>
        <v>0</v>
      </c>
      <c r="E54" s="37">
        <f t="shared" si="3"/>
        <v>0</v>
      </c>
      <c r="F54" s="38">
        <f t="shared" si="5"/>
        <v>0</v>
      </c>
    </row>
    <row r="55" spans="1:6" ht="13.5" thickBot="1" x14ac:dyDescent="0.25">
      <c r="A55" s="154">
        <f>'Year 2 Sal'!A55</f>
        <v>0</v>
      </c>
      <c r="B55" s="167" t="s">
        <v>53</v>
      </c>
      <c r="C55" s="113" t="s">
        <v>54</v>
      </c>
      <c r="D55" s="115">
        <f>SUM(D37:D54)</f>
        <v>0.374</v>
      </c>
      <c r="E55" s="114">
        <f>SUM(E37:E54)</f>
        <v>0</v>
      </c>
      <c r="F55" s="170">
        <f>SUM(F37:F54)</f>
        <v>0</v>
      </c>
    </row>
    <row r="56" spans="1:6" ht="13.5" thickTop="1" x14ac:dyDescent="0.2">
      <c r="A56" s="216" t="str">
        <f>'Year 2 Sal'!A56</f>
        <v>**Effort must be entered in Calendar Months**</v>
      </c>
      <c r="B56" s="168" t="s">
        <v>52</v>
      </c>
      <c r="C56" s="34"/>
      <c r="D56" s="23"/>
      <c r="E56" s="23"/>
      <c r="F56" s="27"/>
    </row>
    <row r="57" spans="1:6" x14ac:dyDescent="0.2">
      <c r="A57" s="154">
        <f>'Year 2 Sal'!A57</f>
        <v>0</v>
      </c>
      <c r="B57" s="208">
        <f>('Year 2 Sal'!B57)+(('Year 2 Sal'!B57)*(Main!K1))</f>
        <v>0</v>
      </c>
      <c r="C57" s="208">
        <f>'Year 2 Sal'!C57</f>
        <v>0</v>
      </c>
      <c r="D57" s="39">
        <f>B57*(C57/12)</f>
        <v>0</v>
      </c>
      <c r="E57" s="40">
        <v>0</v>
      </c>
      <c r="F57" s="36">
        <f>SUM(D57:E57)</f>
        <v>0</v>
      </c>
    </row>
    <row r="58" spans="1:6" x14ac:dyDescent="0.2">
      <c r="A58" s="154">
        <f>'Year 2 Sal'!A58</f>
        <v>0</v>
      </c>
      <c r="B58" s="208">
        <f>('Year 2 Sal'!B58)+(('Year 2 Sal'!B58)*(Main!K1))</f>
        <v>0</v>
      </c>
      <c r="C58" s="208">
        <f>'Year 2 Sal'!C58</f>
        <v>0</v>
      </c>
      <c r="D58" s="39">
        <f>B58*(C58/12)</f>
        <v>0</v>
      </c>
      <c r="E58" s="40">
        <v>0</v>
      </c>
      <c r="F58" s="36">
        <f>SUM(D58:E58)</f>
        <v>0</v>
      </c>
    </row>
    <row r="59" spans="1:6" x14ac:dyDescent="0.2">
      <c r="A59" s="154">
        <f>'Year 2 Sal'!A59</f>
        <v>0</v>
      </c>
      <c r="B59" s="208">
        <f>('Year 2 Sal'!B59)+(('Year 2 Sal'!B59)*(Main!K1))</f>
        <v>0</v>
      </c>
      <c r="C59" s="208">
        <f>'Year 2 Sal'!C59</f>
        <v>0</v>
      </c>
      <c r="D59" s="37">
        <f>B59*(C59/12)</f>
        <v>0</v>
      </c>
      <c r="E59" s="41">
        <v>0</v>
      </c>
      <c r="F59" s="36">
        <f>SUM(D59:E59)</f>
        <v>0</v>
      </c>
    </row>
    <row r="60" spans="1:6" ht="13.5" thickBot="1" x14ac:dyDescent="0.25">
      <c r="A60" s="154">
        <f>'Year 2 Sal'!A60</f>
        <v>0</v>
      </c>
      <c r="B60" s="171" t="s">
        <v>53</v>
      </c>
      <c r="C60" s="113" t="s">
        <v>54</v>
      </c>
      <c r="D60" s="115">
        <f>SUM(D57:D59)</f>
        <v>0</v>
      </c>
      <c r="E60" s="115">
        <f>SUM(E57:E59)</f>
        <v>0</v>
      </c>
      <c r="F60" s="170">
        <f>SUM(D60:E60)</f>
        <v>0</v>
      </c>
    </row>
    <row r="61" spans="1:6" ht="13.5" thickTop="1" x14ac:dyDescent="0.2">
      <c r="A61" s="213" t="s">
        <v>93</v>
      </c>
      <c r="B61" s="3" t="s">
        <v>94</v>
      </c>
      <c r="D61" s="193">
        <v>6.5000000000000002E-2</v>
      </c>
      <c r="F61" s="195"/>
    </row>
    <row r="62" spans="1:6" x14ac:dyDescent="0.2">
      <c r="A62" s="154">
        <f>'Year 2 Sal'!A62</f>
        <v>0</v>
      </c>
      <c r="B62" s="208">
        <f>('Year 2 Sal'!B62)+(('Year 2 Sal'!B62)*(Main!K1))</f>
        <v>0</v>
      </c>
      <c r="C62" s="208">
        <f>'Year 2 Sal'!C62</f>
        <v>0</v>
      </c>
      <c r="D62" s="4">
        <f>((B62/9)*C62)</f>
        <v>0</v>
      </c>
      <c r="E62" s="4">
        <f>$D$61*D62</f>
        <v>0</v>
      </c>
      <c r="F62" s="196">
        <f>SUM(D62:E62)</f>
        <v>0</v>
      </c>
    </row>
    <row r="63" spans="1:6" x14ac:dyDescent="0.2">
      <c r="A63" s="154">
        <f>'Year 2 Sal'!A63</f>
        <v>0</v>
      </c>
      <c r="B63" s="208">
        <f>('Year 2 Sal'!B63)+(('Year 2 Sal'!B63)*(Main!K1))</f>
        <v>0</v>
      </c>
      <c r="C63" s="208">
        <f>'Year 2 Sal'!C63</f>
        <v>0</v>
      </c>
      <c r="D63" s="4">
        <f t="shared" ref="D63:D65" si="6">((B63/9)*C63)</f>
        <v>0</v>
      </c>
      <c r="E63" s="4">
        <f t="shared" ref="E63:E65" si="7">$D$61*D63</f>
        <v>0</v>
      </c>
      <c r="F63" s="196">
        <f t="shared" ref="F63:F65" si="8">SUM(D63:E63)</f>
        <v>0</v>
      </c>
    </row>
    <row r="64" spans="1:6" x14ac:dyDescent="0.2">
      <c r="A64" s="154">
        <f>'Year 2 Sal'!A64</f>
        <v>0</v>
      </c>
      <c r="B64" s="208">
        <f>('Year 2 Sal'!B64)+(('Year 2 Sal'!B64)*(Main!K1))</f>
        <v>0</v>
      </c>
      <c r="C64" s="208">
        <f>'Year 2 Sal'!C64</f>
        <v>0</v>
      </c>
      <c r="D64" s="4">
        <f t="shared" si="6"/>
        <v>0</v>
      </c>
      <c r="E64" s="4">
        <f t="shared" si="7"/>
        <v>0</v>
      </c>
      <c r="F64" s="196">
        <f t="shared" si="8"/>
        <v>0</v>
      </c>
    </row>
    <row r="65" spans="1:6" x14ac:dyDescent="0.2">
      <c r="A65" s="154">
        <f>'Year 2 Sal'!A65</f>
        <v>0</v>
      </c>
      <c r="B65" s="208">
        <f>('Year 2 Sal'!B65)+(('Year 2 Sal'!B65)*(Main!K1))</f>
        <v>0</v>
      </c>
      <c r="C65" s="208">
        <f>'Year 2 Sal'!C65</f>
        <v>0</v>
      </c>
      <c r="D65" s="4">
        <f t="shared" si="6"/>
        <v>0</v>
      </c>
      <c r="E65" s="4">
        <f t="shared" si="7"/>
        <v>0</v>
      </c>
      <c r="F65" s="196">
        <f t="shared" si="8"/>
        <v>0</v>
      </c>
    </row>
    <row r="66" spans="1:6" ht="13.5" thickBot="1" x14ac:dyDescent="0.25">
      <c r="A66" s="154"/>
      <c r="B66" s="197" t="s">
        <v>53</v>
      </c>
      <c r="C66" s="198" t="s">
        <v>54</v>
      </c>
      <c r="D66" s="39">
        <f>SUM(D62:D65)</f>
        <v>0</v>
      </c>
      <c r="E66" s="39">
        <f t="shared" ref="E66:F66" si="9">SUM(E62:E65)</f>
        <v>0</v>
      </c>
      <c r="F66" s="199">
        <f t="shared" si="9"/>
        <v>0</v>
      </c>
    </row>
    <row r="67" spans="1:6" ht="13.5" thickBot="1" x14ac:dyDescent="0.25">
      <c r="A67" s="176"/>
      <c r="B67" s="200" t="s">
        <v>55</v>
      </c>
      <c r="C67" s="201"/>
      <c r="D67" s="202">
        <f>SUM(D36+D55+D60+D66)</f>
        <v>0.374</v>
      </c>
      <c r="E67" s="202">
        <f t="shared" ref="E67:F67" si="10">SUM(E36+E55+E60+E66)</f>
        <v>0</v>
      </c>
      <c r="F67" s="205">
        <f t="shared" si="10"/>
        <v>0</v>
      </c>
    </row>
  </sheetData>
  <customSheetViews>
    <customSheetView guid="{2699193E-BB50-4684-B21F-55334D0337FF}">
      <selection activeCell="C27" sqref="C27"/>
      <pageMargins left="0.75" right="0.75" top="1" bottom="1" header="0.5" footer="0.5"/>
      <headerFooter alignWithMargins="0"/>
    </customSheetView>
  </customSheetViews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7"/>
  <sheetViews>
    <sheetView workbookViewId="0">
      <selection activeCell="D62" sqref="D62"/>
    </sheetView>
  </sheetViews>
  <sheetFormatPr defaultRowHeight="12.75" x14ac:dyDescent="0.2"/>
  <cols>
    <col min="1" max="1" width="39.5703125" customWidth="1"/>
    <col min="2" max="2" width="10.7109375" bestFit="1" customWidth="1"/>
  </cols>
  <sheetData>
    <row r="2" spans="1:6" x14ac:dyDescent="0.2">
      <c r="B2" s="220" t="s">
        <v>97</v>
      </c>
      <c r="C2" s="221"/>
      <c r="D2" s="221"/>
      <c r="E2" s="221"/>
      <c r="F2" s="221"/>
    </row>
    <row r="3" spans="1:6" x14ac:dyDescent="0.2">
      <c r="A3" s="9"/>
      <c r="B3" s="33" t="s">
        <v>15</v>
      </c>
      <c r="C3" s="32" t="s">
        <v>14</v>
      </c>
      <c r="D3" s="192">
        <v>0.27700000000000002</v>
      </c>
      <c r="E3" s="203" t="s">
        <v>56</v>
      </c>
      <c r="F3" s="30"/>
    </row>
    <row r="4" spans="1:6" x14ac:dyDescent="0.2">
      <c r="A4" s="153" t="s">
        <v>91</v>
      </c>
      <c r="B4" s="31" t="s">
        <v>18</v>
      </c>
      <c r="D4" s="6"/>
      <c r="E4" s="6"/>
      <c r="F4" s="8"/>
    </row>
    <row r="5" spans="1:6" x14ac:dyDescent="0.2">
      <c r="A5" s="154">
        <f>'Year 3 Sal'!A5</f>
        <v>0</v>
      </c>
      <c r="B5" s="208">
        <f>('Year 3 Sal'!B5)+(('Year 3 Sal'!B5)*(Main!K1))</f>
        <v>0</v>
      </c>
      <c r="C5" s="208">
        <f>'Year 3 Sal'!C5</f>
        <v>0</v>
      </c>
      <c r="D5" s="39">
        <f>B5*(C5/12)</f>
        <v>0</v>
      </c>
      <c r="E5" s="20">
        <f>$D$3*D5</f>
        <v>0</v>
      </c>
      <c r="F5" s="36">
        <f>SUM(D5:E5)</f>
        <v>0</v>
      </c>
    </row>
    <row r="6" spans="1:6" x14ac:dyDescent="0.2">
      <c r="A6" s="154">
        <f>'Year 3 Sal'!A6</f>
        <v>0</v>
      </c>
      <c r="B6" s="208">
        <f>('Year 3 Sal'!B6)+(('Year 3 Sal'!B6)*(Main!K1))</f>
        <v>0</v>
      </c>
      <c r="C6" s="208">
        <f>'Year 3 Sal'!C6</f>
        <v>0</v>
      </c>
      <c r="D6" s="20">
        <f t="shared" ref="D6:D35" si="0">B6*(C6/12)</f>
        <v>0</v>
      </c>
      <c r="E6" s="20">
        <f t="shared" ref="E6:E35" si="1">$D$3*D6</f>
        <v>0</v>
      </c>
      <c r="F6" s="36">
        <f t="shared" ref="F6:F35" si="2">SUM(D6:E6)</f>
        <v>0</v>
      </c>
    </row>
    <row r="7" spans="1:6" x14ac:dyDescent="0.2">
      <c r="A7" s="154">
        <f>'Year 3 Sal'!A7</f>
        <v>0</v>
      </c>
      <c r="B7" s="208">
        <f>('Year 3 Sal'!B7)+(('Year 3 Sal'!B7)*(Main!K1))</f>
        <v>0</v>
      </c>
      <c r="C7" s="208">
        <f>'Year 3 Sal'!C7</f>
        <v>0</v>
      </c>
      <c r="D7" s="20">
        <f t="shared" si="0"/>
        <v>0</v>
      </c>
      <c r="E7" s="20">
        <f t="shared" si="1"/>
        <v>0</v>
      </c>
      <c r="F7" s="36">
        <f t="shared" si="2"/>
        <v>0</v>
      </c>
    </row>
    <row r="8" spans="1:6" x14ac:dyDescent="0.2">
      <c r="A8" s="154">
        <f>'Year 3 Sal'!A8</f>
        <v>0</v>
      </c>
      <c r="B8" s="208">
        <f>('Year 3 Sal'!B8)+(('Year 3 Sal'!B8)*(Main!K1))</f>
        <v>0</v>
      </c>
      <c r="C8" s="208">
        <f>'Year 3 Sal'!C8</f>
        <v>0</v>
      </c>
      <c r="D8" s="20">
        <f t="shared" si="0"/>
        <v>0</v>
      </c>
      <c r="E8" s="20">
        <f t="shared" si="1"/>
        <v>0</v>
      </c>
      <c r="F8" s="36">
        <f t="shared" si="2"/>
        <v>0</v>
      </c>
    </row>
    <row r="9" spans="1:6" x14ac:dyDescent="0.2">
      <c r="A9" s="154">
        <f>'Year 3 Sal'!A9</f>
        <v>0</v>
      </c>
      <c r="B9" s="208">
        <f>('Year 3 Sal'!B9)+(('Year 3 Sal'!B9)*(Main!K1))</f>
        <v>0</v>
      </c>
      <c r="C9" s="208">
        <f>'Year 3 Sal'!C9</f>
        <v>0</v>
      </c>
      <c r="D9" s="20">
        <f t="shared" si="0"/>
        <v>0</v>
      </c>
      <c r="E9" s="20">
        <f t="shared" si="1"/>
        <v>0</v>
      </c>
      <c r="F9" s="36">
        <f t="shared" si="2"/>
        <v>0</v>
      </c>
    </row>
    <row r="10" spans="1:6" x14ac:dyDescent="0.2">
      <c r="A10" s="154">
        <f>'Year 3 Sal'!A10</f>
        <v>0</v>
      </c>
      <c r="B10" s="208">
        <f>('Year 3 Sal'!B10)+(('Year 3 Sal'!B10)*(Main!K1))</f>
        <v>0</v>
      </c>
      <c r="C10" s="208">
        <f>'Year 3 Sal'!C10</f>
        <v>0</v>
      </c>
      <c r="D10" s="20">
        <f t="shared" si="0"/>
        <v>0</v>
      </c>
      <c r="E10" s="20">
        <f t="shared" si="1"/>
        <v>0</v>
      </c>
      <c r="F10" s="36">
        <f t="shared" si="2"/>
        <v>0</v>
      </c>
    </row>
    <row r="11" spans="1:6" x14ac:dyDescent="0.2">
      <c r="A11" s="154">
        <f>'Year 3 Sal'!A11</f>
        <v>0</v>
      </c>
      <c r="B11" s="208">
        <f>('Year 3 Sal'!B11)+(('Year 3 Sal'!B11)*(Main!K1))</f>
        <v>0</v>
      </c>
      <c r="C11" s="208">
        <f>'Year 3 Sal'!C11</f>
        <v>0</v>
      </c>
      <c r="D11" s="20">
        <f t="shared" si="0"/>
        <v>0</v>
      </c>
      <c r="E11" s="20">
        <f t="shared" si="1"/>
        <v>0</v>
      </c>
      <c r="F11" s="36">
        <f t="shared" si="2"/>
        <v>0</v>
      </c>
    </row>
    <row r="12" spans="1:6" x14ac:dyDescent="0.2">
      <c r="A12" s="154">
        <f>'Year 3 Sal'!A12</f>
        <v>0</v>
      </c>
      <c r="B12" s="208">
        <f>('Year 3 Sal'!B12)+(('Year 3 Sal'!B12)*(Main!K1))</f>
        <v>0</v>
      </c>
      <c r="C12" s="208">
        <f>'Year 3 Sal'!C12</f>
        <v>0</v>
      </c>
      <c r="D12" s="20">
        <f t="shared" si="0"/>
        <v>0</v>
      </c>
      <c r="E12" s="20">
        <f t="shared" si="1"/>
        <v>0</v>
      </c>
      <c r="F12" s="36">
        <f t="shared" si="2"/>
        <v>0</v>
      </c>
    </row>
    <row r="13" spans="1:6" x14ac:dyDescent="0.2">
      <c r="A13" s="154">
        <f>'Year 3 Sal'!A13</f>
        <v>0</v>
      </c>
      <c r="B13" s="208">
        <f>('Year 3 Sal'!B13)+(('Year 3 Sal'!B13)*(Main!K1))</f>
        <v>0</v>
      </c>
      <c r="C13" s="208">
        <f>'Year 3 Sal'!C13</f>
        <v>0</v>
      </c>
      <c r="D13" s="20">
        <f t="shared" si="0"/>
        <v>0</v>
      </c>
      <c r="E13" s="20">
        <f t="shared" si="1"/>
        <v>0</v>
      </c>
      <c r="F13" s="36">
        <f t="shared" si="2"/>
        <v>0</v>
      </c>
    </row>
    <row r="14" spans="1:6" x14ac:dyDescent="0.2">
      <c r="A14" s="154">
        <f>'Year 3 Sal'!A14</f>
        <v>0</v>
      </c>
      <c r="B14" s="208">
        <f>('Year 3 Sal'!B14)+(('Year 3 Sal'!B14)*(Main!K1))</f>
        <v>0</v>
      </c>
      <c r="C14" s="208">
        <f>'Year 3 Sal'!C14</f>
        <v>0</v>
      </c>
      <c r="D14" s="20">
        <f t="shared" si="0"/>
        <v>0</v>
      </c>
      <c r="E14" s="20">
        <f t="shared" si="1"/>
        <v>0</v>
      </c>
      <c r="F14" s="36">
        <f t="shared" si="2"/>
        <v>0</v>
      </c>
    </row>
    <row r="15" spans="1:6" x14ac:dyDescent="0.2">
      <c r="A15" s="154">
        <f>'Year 3 Sal'!A15</f>
        <v>0</v>
      </c>
      <c r="B15" s="208">
        <f>('Year 3 Sal'!B15)+(('Year 3 Sal'!B15)*(Main!K1))</f>
        <v>0</v>
      </c>
      <c r="C15" s="208">
        <f>'Year 3 Sal'!C15</f>
        <v>0</v>
      </c>
      <c r="D15" s="20">
        <f t="shared" si="0"/>
        <v>0</v>
      </c>
      <c r="E15" s="20">
        <f t="shared" si="1"/>
        <v>0</v>
      </c>
      <c r="F15" s="36">
        <f t="shared" si="2"/>
        <v>0</v>
      </c>
    </row>
    <row r="16" spans="1:6" x14ac:dyDescent="0.2">
      <c r="A16" s="154">
        <f>'Year 3 Sal'!A16</f>
        <v>0</v>
      </c>
      <c r="B16" s="208">
        <f>('Year 3 Sal'!B16)+(('Year 3 Sal'!B16)*(Main!K1))</f>
        <v>0</v>
      </c>
      <c r="C16" s="208">
        <f>'Year 3 Sal'!C16</f>
        <v>0</v>
      </c>
      <c r="D16" s="20">
        <f t="shared" si="0"/>
        <v>0</v>
      </c>
      <c r="E16" s="20">
        <f t="shared" si="1"/>
        <v>0</v>
      </c>
      <c r="F16" s="36">
        <f t="shared" si="2"/>
        <v>0</v>
      </c>
    </row>
    <row r="17" spans="1:6" x14ac:dyDescent="0.2">
      <c r="A17" s="154">
        <f>'Year 3 Sal'!A17</f>
        <v>0</v>
      </c>
      <c r="B17" s="208">
        <f>('Year 3 Sal'!B17)+(('Year 3 Sal'!B17)*(Main!K1))</f>
        <v>0</v>
      </c>
      <c r="C17" s="208">
        <f>'Year 3 Sal'!C17</f>
        <v>0</v>
      </c>
      <c r="D17" s="20">
        <f t="shared" si="0"/>
        <v>0</v>
      </c>
      <c r="E17" s="20">
        <f t="shared" si="1"/>
        <v>0</v>
      </c>
      <c r="F17" s="36">
        <f t="shared" si="2"/>
        <v>0</v>
      </c>
    </row>
    <row r="18" spans="1:6" x14ac:dyDescent="0.2">
      <c r="A18" s="154">
        <f>'Year 3 Sal'!A18</f>
        <v>0</v>
      </c>
      <c r="B18" s="208">
        <f>('Year 3 Sal'!B18)+(('Year 3 Sal'!B18)*(Main!K1))</f>
        <v>0</v>
      </c>
      <c r="C18" s="208">
        <f>'Year 3 Sal'!C18</f>
        <v>0</v>
      </c>
      <c r="D18" s="20">
        <f t="shared" si="0"/>
        <v>0</v>
      </c>
      <c r="E18" s="20">
        <f t="shared" si="1"/>
        <v>0</v>
      </c>
      <c r="F18" s="36">
        <f t="shared" si="2"/>
        <v>0</v>
      </c>
    </row>
    <row r="19" spans="1:6" x14ac:dyDescent="0.2">
      <c r="A19" s="154">
        <f>'Year 3 Sal'!A19</f>
        <v>0</v>
      </c>
      <c r="B19" s="208">
        <f>('Year 3 Sal'!B19)+(('Year 3 Sal'!B19)*(Main!K1))</f>
        <v>0</v>
      </c>
      <c r="C19" s="208">
        <f>'Year 3 Sal'!C19</f>
        <v>0</v>
      </c>
      <c r="D19" s="20">
        <f t="shared" si="0"/>
        <v>0</v>
      </c>
      <c r="E19" s="20">
        <f t="shared" si="1"/>
        <v>0</v>
      </c>
      <c r="F19" s="36">
        <f t="shared" si="2"/>
        <v>0</v>
      </c>
    </row>
    <row r="20" spans="1:6" x14ac:dyDescent="0.2">
      <c r="A20" s="154">
        <f>'Year 3 Sal'!A20</f>
        <v>0</v>
      </c>
      <c r="B20" s="208">
        <f>('Year 3 Sal'!B20)+(('Year 3 Sal'!B20)*(Main!K1))</f>
        <v>0</v>
      </c>
      <c r="C20" s="208">
        <f>'Year 3 Sal'!C20</f>
        <v>0</v>
      </c>
      <c r="D20" s="20">
        <f t="shared" si="0"/>
        <v>0</v>
      </c>
      <c r="E20" s="20">
        <f t="shared" si="1"/>
        <v>0</v>
      </c>
      <c r="F20" s="36">
        <f t="shared" si="2"/>
        <v>0</v>
      </c>
    </row>
    <row r="21" spans="1:6" x14ac:dyDescent="0.2">
      <c r="A21" s="154">
        <f>'Year 3 Sal'!A21</f>
        <v>0</v>
      </c>
      <c r="B21" s="208">
        <f>('Year 3 Sal'!B21)+(('Year 3 Sal'!B21)*(Main!K1))</f>
        <v>0</v>
      </c>
      <c r="C21" s="208">
        <f>'Year 3 Sal'!C21</f>
        <v>0</v>
      </c>
      <c r="D21" s="20">
        <f t="shared" si="0"/>
        <v>0</v>
      </c>
      <c r="E21" s="20">
        <f t="shared" si="1"/>
        <v>0</v>
      </c>
      <c r="F21" s="36">
        <f t="shared" si="2"/>
        <v>0</v>
      </c>
    </row>
    <row r="22" spans="1:6" x14ac:dyDescent="0.2">
      <c r="A22" s="154">
        <f>'Year 3 Sal'!A22</f>
        <v>0</v>
      </c>
      <c r="B22" s="208">
        <f>('Year 3 Sal'!B22)+(('Year 3 Sal'!B22)*(Main!K1))</f>
        <v>0</v>
      </c>
      <c r="C22" s="208">
        <f>'Year 3 Sal'!C22</f>
        <v>0</v>
      </c>
      <c r="D22" s="20">
        <f t="shared" si="0"/>
        <v>0</v>
      </c>
      <c r="E22" s="20">
        <f t="shared" si="1"/>
        <v>0</v>
      </c>
      <c r="F22" s="36">
        <f t="shared" si="2"/>
        <v>0</v>
      </c>
    </row>
    <row r="23" spans="1:6" x14ac:dyDescent="0.2">
      <c r="A23" s="154">
        <f>'Year 3 Sal'!A23</f>
        <v>0</v>
      </c>
      <c r="B23" s="208">
        <f>('Year 3 Sal'!B23)+(('Year 3 Sal'!B23)*(Main!K1))</f>
        <v>0</v>
      </c>
      <c r="C23" s="208">
        <f>'Year 3 Sal'!C23</f>
        <v>0</v>
      </c>
      <c r="D23" s="20">
        <f t="shared" si="0"/>
        <v>0</v>
      </c>
      <c r="E23" s="20">
        <f t="shared" si="1"/>
        <v>0</v>
      </c>
      <c r="F23" s="36">
        <f t="shared" si="2"/>
        <v>0</v>
      </c>
    </row>
    <row r="24" spans="1:6" x14ac:dyDescent="0.2">
      <c r="A24" s="154">
        <f>'Year 3 Sal'!A24</f>
        <v>0</v>
      </c>
      <c r="B24" s="208">
        <f>('Year 3 Sal'!B24)+(('Year 3 Sal'!B24)*(Main!K1))</f>
        <v>0</v>
      </c>
      <c r="C24" s="208">
        <f>'Year 3 Sal'!C24</f>
        <v>0</v>
      </c>
      <c r="D24" s="20">
        <f t="shared" si="0"/>
        <v>0</v>
      </c>
      <c r="E24" s="20">
        <f t="shared" si="1"/>
        <v>0</v>
      </c>
      <c r="F24" s="36">
        <f t="shared" si="2"/>
        <v>0</v>
      </c>
    </row>
    <row r="25" spans="1:6" x14ac:dyDescent="0.2">
      <c r="A25" s="154">
        <f>'Year 3 Sal'!A25</f>
        <v>0</v>
      </c>
      <c r="B25" s="208">
        <f>('Year 3 Sal'!B25)+(('Year 3 Sal'!B25)*(Main!K1))</f>
        <v>0</v>
      </c>
      <c r="C25" s="208">
        <f>'Year 3 Sal'!C25</f>
        <v>0</v>
      </c>
      <c r="D25" s="20">
        <f t="shared" si="0"/>
        <v>0</v>
      </c>
      <c r="E25" s="20">
        <f t="shared" si="1"/>
        <v>0</v>
      </c>
      <c r="F25" s="36">
        <f t="shared" si="2"/>
        <v>0</v>
      </c>
    </row>
    <row r="26" spans="1:6" x14ac:dyDescent="0.2">
      <c r="A26" s="154">
        <f>'Year 3 Sal'!A26</f>
        <v>0</v>
      </c>
      <c r="B26" s="208">
        <f>('Year 3 Sal'!B26)+(('Year 3 Sal'!B26)*(Main!K1))</f>
        <v>0</v>
      </c>
      <c r="C26" s="208">
        <f>'Year 3 Sal'!C26</f>
        <v>0</v>
      </c>
      <c r="D26" s="20">
        <f t="shared" si="0"/>
        <v>0</v>
      </c>
      <c r="E26" s="20">
        <f t="shared" si="1"/>
        <v>0</v>
      </c>
      <c r="F26" s="36">
        <f t="shared" si="2"/>
        <v>0</v>
      </c>
    </row>
    <row r="27" spans="1:6" x14ac:dyDescent="0.2">
      <c r="A27" s="154">
        <f>'Year 3 Sal'!A27</f>
        <v>0</v>
      </c>
      <c r="B27" s="208">
        <f>('Year 3 Sal'!B27)+(('Year 3 Sal'!B27)*(Main!K1))</f>
        <v>0</v>
      </c>
      <c r="C27" s="208">
        <f>'Year 3 Sal'!C27</f>
        <v>0</v>
      </c>
      <c r="D27" s="20">
        <f t="shared" si="0"/>
        <v>0</v>
      </c>
      <c r="E27" s="20">
        <f t="shared" si="1"/>
        <v>0</v>
      </c>
      <c r="F27" s="36">
        <f t="shared" si="2"/>
        <v>0</v>
      </c>
    </row>
    <row r="28" spans="1:6" x14ac:dyDescent="0.2">
      <c r="A28" s="154">
        <f>'Year 3 Sal'!A28</f>
        <v>0</v>
      </c>
      <c r="B28" s="208">
        <f>('Year 3 Sal'!B28)+(('Year 3 Sal'!B28)*(Main!K1))</f>
        <v>0</v>
      </c>
      <c r="C28" s="208">
        <f>'Year 3 Sal'!C28</f>
        <v>0</v>
      </c>
      <c r="D28" s="20">
        <f t="shared" si="0"/>
        <v>0</v>
      </c>
      <c r="E28" s="20">
        <f t="shared" si="1"/>
        <v>0</v>
      </c>
      <c r="F28" s="36">
        <f t="shared" si="2"/>
        <v>0</v>
      </c>
    </row>
    <row r="29" spans="1:6" x14ac:dyDescent="0.2">
      <c r="A29" s="154">
        <f>'Year 3 Sal'!A29</f>
        <v>0</v>
      </c>
      <c r="B29" s="208">
        <f>('Year 3 Sal'!B29)+(('Year 3 Sal'!B29)*(Main!K1))</f>
        <v>0</v>
      </c>
      <c r="C29" s="208">
        <f>'Year 3 Sal'!C29</f>
        <v>0</v>
      </c>
      <c r="D29" s="20">
        <f t="shared" si="0"/>
        <v>0</v>
      </c>
      <c r="E29" s="20">
        <f t="shared" si="1"/>
        <v>0</v>
      </c>
      <c r="F29" s="36">
        <f t="shared" si="2"/>
        <v>0</v>
      </c>
    </row>
    <row r="30" spans="1:6" x14ac:dyDescent="0.2">
      <c r="A30" s="154">
        <f>'Year 3 Sal'!A30</f>
        <v>0</v>
      </c>
      <c r="B30" s="208">
        <f>('Year 3 Sal'!B30)+(('Year 3 Sal'!B30)*(Main!K1))</f>
        <v>0</v>
      </c>
      <c r="C30" s="208">
        <f>'Year 3 Sal'!C30</f>
        <v>0</v>
      </c>
      <c r="D30" s="20">
        <f t="shared" si="0"/>
        <v>0</v>
      </c>
      <c r="E30" s="20">
        <f t="shared" si="1"/>
        <v>0</v>
      </c>
      <c r="F30" s="36">
        <f t="shared" si="2"/>
        <v>0</v>
      </c>
    </row>
    <row r="31" spans="1:6" x14ac:dyDescent="0.2">
      <c r="A31" s="154">
        <f>'Year 3 Sal'!A31</f>
        <v>0</v>
      </c>
      <c r="B31" s="208">
        <f>('Year 3 Sal'!B31)+(('Year 3 Sal'!B31)*(Main!K1))</f>
        <v>0</v>
      </c>
      <c r="C31" s="208">
        <f>'Year 3 Sal'!C31</f>
        <v>0</v>
      </c>
      <c r="D31" s="20">
        <f t="shared" si="0"/>
        <v>0</v>
      </c>
      <c r="E31" s="20">
        <f t="shared" si="1"/>
        <v>0</v>
      </c>
      <c r="F31" s="36">
        <f t="shared" si="2"/>
        <v>0</v>
      </c>
    </row>
    <row r="32" spans="1:6" x14ac:dyDescent="0.2">
      <c r="A32" s="154">
        <f>'Year 3 Sal'!A32</f>
        <v>0</v>
      </c>
      <c r="B32" s="208">
        <f>('Year 3 Sal'!B32)+(('Year 3 Sal'!B32)*(Main!K1))</f>
        <v>0</v>
      </c>
      <c r="C32" s="208">
        <f>'Year 3 Sal'!C32</f>
        <v>0</v>
      </c>
      <c r="D32" s="20">
        <f t="shared" si="0"/>
        <v>0</v>
      </c>
      <c r="E32" s="20">
        <f t="shared" si="1"/>
        <v>0</v>
      </c>
      <c r="F32" s="36">
        <f t="shared" si="2"/>
        <v>0</v>
      </c>
    </row>
    <row r="33" spans="1:6" x14ac:dyDescent="0.2">
      <c r="A33" s="154">
        <f>'Year 3 Sal'!A33</f>
        <v>0</v>
      </c>
      <c r="B33" s="208">
        <f>('Year 3 Sal'!B33)+(('Year 3 Sal'!B33)*(Main!K1))</f>
        <v>0</v>
      </c>
      <c r="C33" s="208">
        <f>'Year 3 Sal'!C33</f>
        <v>0</v>
      </c>
      <c r="D33" s="20">
        <f t="shared" si="0"/>
        <v>0</v>
      </c>
      <c r="E33" s="20">
        <f t="shared" si="1"/>
        <v>0</v>
      </c>
      <c r="F33" s="36">
        <f t="shared" si="2"/>
        <v>0</v>
      </c>
    </row>
    <row r="34" spans="1:6" x14ac:dyDescent="0.2">
      <c r="A34" s="154">
        <f>'Year 3 Sal'!A34</f>
        <v>0</v>
      </c>
      <c r="B34" s="208">
        <f>('Year 3 Sal'!B34)+(('Year 3 Sal'!B34)*(Main!K1))</f>
        <v>0</v>
      </c>
      <c r="C34" s="208">
        <f>'Year 3 Sal'!C34</f>
        <v>0</v>
      </c>
      <c r="D34" s="20">
        <f t="shared" si="0"/>
        <v>0</v>
      </c>
      <c r="E34" s="20">
        <f t="shared" si="1"/>
        <v>0</v>
      </c>
      <c r="F34" s="36">
        <f t="shared" si="2"/>
        <v>0</v>
      </c>
    </row>
    <row r="35" spans="1:6" x14ac:dyDescent="0.2">
      <c r="A35" s="154">
        <f>'Year 3 Sal'!A35</f>
        <v>0</v>
      </c>
      <c r="B35" s="208">
        <f>('Year 3 Sal'!B35)+(('Year 3 Sal'!B35)*(Main!K1))</f>
        <v>0</v>
      </c>
      <c r="C35" s="208">
        <f>'Year 3 Sal'!C35</f>
        <v>0</v>
      </c>
      <c r="D35" s="20">
        <f t="shared" si="0"/>
        <v>0</v>
      </c>
      <c r="E35" s="20">
        <f t="shared" si="1"/>
        <v>0</v>
      </c>
      <c r="F35" s="38">
        <f t="shared" si="2"/>
        <v>0</v>
      </c>
    </row>
    <row r="36" spans="1:6" ht="13.5" thickBot="1" x14ac:dyDescent="0.25">
      <c r="A36" s="154"/>
      <c r="B36" s="167" t="s">
        <v>53</v>
      </c>
      <c r="C36" s="113" t="s">
        <v>54</v>
      </c>
      <c r="D36" s="115">
        <f>SUM(D5:D35)</f>
        <v>0</v>
      </c>
      <c r="E36" s="115">
        <f>SUM(E5:E35)</f>
        <v>0</v>
      </c>
      <c r="F36" s="116">
        <f>SUM(F5:F35)</f>
        <v>0</v>
      </c>
    </row>
    <row r="37" spans="1:6" ht="13.5" thickTop="1" x14ac:dyDescent="0.2">
      <c r="A37" s="9" t="s">
        <v>104</v>
      </c>
      <c r="B37" s="204" t="s">
        <v>16</v>
      </c>
      <c r="C37" s="35" t="s">
        <v>17</v>
      </c>
      <c r="D37" s="29">
        <v>0.374</v>
      </c>
      <c r="E37" s="152" t="s">
        <v>56</v>
      </c>
      <c r="F37" s="27"/>
    </row>
    <row r="38" spans="1:6" x14ac:dyDescent="0.2">
      <c r="A38" s="154">
        <f>'Year 3 Sal'!A38</f>
        <v>0</v>
      </c>
      <c r="B38" s="208">
        <f>('Year 3 Sal'!B38)+(('Year 3 Sal'!B38)*(Main!K1))</f>
        <v>0</v>
      </c>
      <c r="C38" s="208">
        <f>'Year 3 Sal'!C38</f>
        <v>0</v>
      </c>
      <c r="D38" s="20">
        <f>B38*(C38/12)</f>
        <v>0</v>
      </c>
      <c r="E38" s="20">
        <f>$D$37*D38</f>
        <v>0</v>
      </c>
      <c r="F38" s="36">
        <f>SUM(D38:E38)</f>
        <v>0</v>
      </c>
    </row>
    <row r="39" spans="1:6" x14ac:dyDescent="0.2">
      <c r="A39" s="154">
        <f>'Year 3 Sal'!A39</f>
        <v>0</v>
      </c>
      <c r="B39" s="208">
        <f>('Year 3 Sal'!B39)+(('Year 3 Sal'!B39)*(Main!K1))</f>
        <v>0</v>
      </c>
      <c r="C39" s="208">
        <f>'Year 3 Sal'!C39</f>
        <v>0</v>
      </c>
      <c r="D39" s="20">
        <f>B39*(C39/12)</f>
        <v>0</v>
      </c>
      <c r="E39" s="20">
        <f t="shared" ref="E39:E54" si="3">$D$37*D39</f>
        <v>0</v>
      </c>
      <c r="F39" s="36">
        <f>SUM(D39:E39)</f>
        <v>0</v>
      </c>
    </row>
    <row r="40" spans="1:6" x14ac:dyDescent="0.2">
      <c r="A40" s="154">
        <f>'Year 3 Sal'!A40</f>
        <v>0</v>
      </c>
      <c r="B40" s="208">
        <f>('Year 3 Sal'!B40)+(('Year 3 Sal'!B40)*(Main!K1))</f>
        <v>0</v>
      </c>
      <c r="C40" s="208">
        <f>'Year 3 Sal'!C40</f>
        <v>0</v>
      </c>
      <c r="D40" s="20">
        <f>B40*(C40/12)</f>
        <v>0</v>
      </c>
      <c r="E40" s="20">
        <f t="shared" si="3"/>
        <v>0</v>
      </c>
      <c r="F40" s="36">
        <f>SUM(D40:E40)</f>
        <v>0</v>
      </c>
    </row>
    <row r="41" spans="1:6" x14ac:dyDescent="0.2">
      <c r="A41" s="154">
        <f>'Year 3 Sal'!A41</f>
        <v>0</v>
      </c>
      <c r="B41" s="208">
        <f>('Year 3 Sal'!B41)+(('Year 3 Sal'!B41)*(Main!K1))</f>
        <v>0</v>
      </c>
      <c r="C41" s="208">
        <f>'Year 3 Sal'!C41</f>
        <v>0</v>
      </c>
      <c r="D41" s="20">
        <f>B41*(C41/12)</f>
        <v>0</v>
      </c>
      <c r="E41" s="20">
        <f t="shared" si="3"/>
        <v>0</v>
      </c>
      <c r="F41" s="36">
        <f>SUM(D41:E41)</f>
        <v>0</v>
      </c>
    </row>
    <row r="42" spans="1:6" x14ac:dyDescent="0.2">
      <c r="A42" s="154">
        <f>'Year 3 Sal'!A42</f>
        <v>0</v>
      </c>
      <c r="B42" s="208">
        <f>('Year 3 Sal'!B42)+(('Year 3 Sal'!B42)*(Main!K1))</f>
        <v>0</v>
      </c>
      <c r="C42" s="208">
        <f>'Year 3 Sal'!C42</f>
        <v>0</v>
      </c>
      <c r="D42" s="20">
        <f>B42*(C42/12)</f>
        <v>0</v>
      </c>
      <c r="E42" s="20">
        <f t="shared" si="3"/>
        <v>0</v>
      </c>
      <c r="F42" s="36">
        <f>SUM(D42:E42)</f>
        <v>0</v>
      </c>
    </row>
    <row r="43" spans="1:6" x14ac:dyDescent="0.2">
      <c r="A43" s="154">
        <f>'Year 3 Sal'!A43</f>
        <v>0</v>
      </c>
      <c r="B43" s="208">
        <f>('Year 3 Sal'!B43)+(('Year 3 Sal'!B43)*(Main!K1))</f>
        <v>0</v>
      </c>
      <c r="C43" s="208">
        <f>'Year 3 Sal'!C43</f>
        <v>0</v>
      </c>
      <c r="D43" s="20">
        <f t="shared" ref="D43:D54" si="4">B43*(C43/12)</f>
        <v>0</v>
      </c>
      <c r="E43" s="20">
        <f t="shared" si="3"/>
        <v>0</v>
      </c>
      <c r="F43" s="36">
        <f t="shared" ref="F43:F54" si="5">SUM(D43:E43)</f>
        <v>0</v>
      </c>
    </row>
    <row r="44" spans="1:6" x14ac:dyDescent="0.2">
      <c r="A44" s="154">
        <f>'Year 3 Sal'!A44</f>
        <v>0</v>
      </c>
      <c r="B44" s="208">
        <f>('Year 3 Sal'!B44)+(('Year 3 Sal'!B44)*(Main!K1))</f>
        <v>0</v>
      </c>
      <c r="C44" s="208">
        <f>'Year 3 Sal'!C44</f>
        <v>0</v>
      </c>
      <c r="D44" s="20">
        <f t="shared" si="4"/>
        <v>0</v>
      </c>
      <c r="E44" s="20">
        <f t="shared" si="3"/>
        <v>0</v>
      </c>
      <c r="F44" s="36">
        <f t="shared" si="5"/>
        <v>0</v>
      </c>
    </row>
    <row r="45" spans="1:6" x14ac:dyDescent="0.2">
      <c r="A45" s="154">
        <f>'Year 3 Sal'!A45</f>
        <v>0</v>
      </c>
      <c r="B45" s="208">
        <f>('Year 3 Sal'!B45)+(('Year 3 Sal'!B45)*(Main!K1))</f>
        <v>0</v>
      </c>
      <c r="C45" s="208">
        <f>'Year 3 Sal'!C45</f>
        <v>0</v>
      </c>
      <c r="D45" s="20">
        <f t="shared" si="4"/>
        <v>0</v>
      </c>
      <c r="E45" s="20">
        <f t="shared" si="3"/>
        <v>0</v>
      </c>
      <c r="F45" s="36">
        <f t="shared" si="5"/>
        <v>0</v>
      </c>
    </row>
    <row r="46" spans="1:6" x14ac:dyDescent="0.2">
      <c r="A46" s="154">
        <f>'Year 3 Sal'!A46</f>
        <v>0</v>
      </c>
      <c r="B46" s="208">
        <f>('Year 3 Sal'!B46)+(('Year 3 Sal'!B46)*(Main!K1))</f>
        <v>0</v>
      </c>
      <c r="C46" s="208">
        <f>'Year 3 Sal'!C46</f>
        <v>0</v>
      </c>
      <c r="D46" s="20">
        <f t="shared" si="4"/>
        <v>0</v>
      </c>
      <c r="E46" s="20">
        <f t="shared" si="3"/>
        <v>0</v>
      </c>
      <c r="F46" s="36">
        <f t="shared" si="5"/>
        <v>0</v>
      </c>
    </row>
    <row r="47" spans="1:6" x14ac:dyDescent="0.2">
      <c r="A47" s="154">
        <f>'Year 3 Sal'!A47</f>
        <v>0</v>
      </c>
      <c r="B47" s="208">
        <f>('Year 3 Sal'!B47)+(('Year 3 Sal'!B47)*(Main!K1))</f>
        <v>0</v>
      </c>
      <c r="C47" s="208">
        <f>'Year 3 Sal'!C47</f>
        <v>0</v>
      </c>
      <c r="D47" s="20">
        <f t="shared" si="4"/>
        <v>0</v>
      </c>
      <c r="E47" s="20">
        <f t="shared" si="3"/>
        <v>0</v>
      </c>
      <c r="F47" s="36">
        <f t="shared" si="5"/>
        <v>0</v>
      </c>
    </row>
    <row r="48" spans="1:6" x14ac:dyDescent="0.2">
      <c r="A48" s="154">
        <f>'Year 3 Sal'!A48</f>
        <v>0</v>
      </c>
      <c r="B48" s="208">
        <f>('Year 3 Sal'!B48)+(('Year 3 Sal'!B48)*(Main!K1))</f>
        <v>0</v>
      </c>
      <c r="C48" s="208">
        <f>'Year 3 Sal'!C48</f>
        <v>0</v>
      </c>
      <c r="D48" s="20">
        <f t="shared" si="4"/>
        <v>0</v>
      </c>
      <c r="E48" s="20">
        <f t="shared" si="3"/>
        <v>0</v>
      </c>
      <c r="F48" s="36">
        <f t="shared" si="5"/>
        <v>0</v>
      </c>
    </row>
    <row r="49" spans="1:6" x14ac:dyDescent="0.2">
      <c r="A49" s="154">
        <f>'Year 3 Sal'!A49</f>
        <v>0</v>
      </c>
      <c r="B49" s="208">
        <f>('Year 3 Sal'!B49)+(('Year 3 Sal'!B49)*(Main!K1))</f>
        <v>0</v>
      </c>
      <c r="C49" s="208">
        <f>'Year 3 Sal'!C49</f>
        <v>0</v>
      </c>
      <c r="D49" s="20">
        <f t="shared" si="4"/>
        <v>0</v>
      </c>
      <c r="E49" s="20">
        <f t="shared" si="3"/>
        <v>0</v>
      </c>
      <c r="F49" s="36">
        <f t="shared" si="5"/>
        <v>0</v>
      </c>
    </row>
    <row r="50" spans="1:6" x14ac:dyDescent="0.2">
      <c r="A50" s="154">
        <f>'Year 3 Sal'!A50</f>
        <v>0</v>
      </c>
      <c r="B50" s="208">
        <f>('Year 3 Sal'!B50)+(('Year 3 Sal'!B50)*(Main!K1))</f>
        <v>0</v>
      </c>
      <c r="C50" s="208">
        <f>'Year 3 Sal'!C50</f>
        <v>0</v>
      </c>
      <c r="D50" s="20">
        <f t="shared" si="4"/>
        <v>0</v>
      </c>
      <c r="E50" s="20">
        <f t="shared" si="3"/>
        <v>0</v>
      </c>
      <c r="F50" s="36">
        <f t="shared" si="5"/>
        <v>0</v>
      </c>
    </row>
    <row r="51" spans="1:6" x14ac:dyDescent="0.2">
      <c r="A51" s="154">
        <f>'Year 3 Sal'!A51</f>
        <v>0</v>
      </c>
      <c r="B51" s="208">
        <f>('Year 3 Sal'!B51)+(('Year 3 Sal'!B51)*(Main!K1))</f>
        <v>0</v>
      </c>
      <c r="C51" s="208">
        <f>'Year 3 Sal'!C51</f>
        <v>0</v>
      </c>
      <c r="D51" s="20">
        <f t="shared" si="4"/>
        <v>0</v>
      </c>
      <c r="E51" s="20">
        <f t="shared" si="3"/>
        <v>0</v>
      </c>
      <c r="F51" s="36">
        <f t="shared" si="5"/>
        <v>0</v>
      </c>
    </row>
    <row r="52" spans="1:6" x14ac:dyDescent="0.2">
      <c r="A52" s="154">
        <f>'Year 3 Sal'!A52</f>
        <v>0</v>
      </c>
      <c r="B52" s="208">
        <f>('Year 3 Sal'!B52)+(('Year 3 Sal'!B52)*(Main!K1))</f>
        <v>0</v>
      </c>
      <c r="C52" s="208">
        <f>'Year 3 Sal'!C52</f>
        <v>0</v>
      </c>
      <c r="D52" s="20">
        <f t="shared" si="4"/>
        <v>0</v>
      </c>
      <c r="E52" s="20">
        <f t="shared" si="3"/>
        <v>0</v>
      </c>
      <c r="F52" s="36">
        <f t="shared" si="5"/>
        <v>0</v>
      </c>
    </row>
    <row r="53" spans="1:6" x14ac:dyDescent="0.2">
      <c r="A53" s="154">
        <f>'Year 3 Sal'!A53</f>
        <v>0</v>
      </c>
      <c r="B53" s="208">
        <f>('Year 3 Sal'!B53)+(('Year 3 Sal'!B53)*(Main!K1))</f>
        <v>0</v>
      </c>
      <c r="C53" s="208">
        <f>'Year 3 Sal'!C53</f>
        <v>0</v>
      </c>
      <c r="D53" s="20">
        <f t="shared" si="4"/>
        <v>0</v>
      </c>
      <c r="E53" s="20">
        <f t="shared" si="3"/>
        <v>0</v>
      </c>
      <c r="F53" s="36">
        <f t="shared" si="5"/>
        <v>0</v>
      </c>
    </row>
    <row r="54" spans="1:6" x14ac:dyDescent="0.2">
      <c r="A54" s="154">
        <f>'Year 3 Sal'!A54</f>
        <v>0</v>
      </c>
      <c r="B54" s="208">
        <f>('Year 3 Sal'!B54)+(('Year 3 Sal'!B54)*(Main!K1))</f>
        <v>0</v>
      </c>
      <c r="C54" s="208">
        <f>'Year 3 Sal'!C54</f>
        <v>0</v>
      </c>
      <c r="D54" s="37">
        <f t="shared" si="4"/>
        <v>0</v>
      </c>
      <c r="E54" s="37">
        <f t="shared" si="3"/>
        <v>0</v>
      </c>
      <c r="F54" s="38">
        <f t="shared" si="5"/>
        <v>0</v>
      </c>
    </row>
    <row r="55" spans="1:6" ht="13.5" thickBot="1" x14ac:dyDescent="0.25">
      <c r="A55" s="154">
        <f>'Year 3 Sal'!A55</f>
        <v>0</v>
      </c>
      <c r="B55" s="167" t="s">
        <v>53</v>
      </c>
      <c r="C55" s="113" t="s">
        <v>54</v>
      </c>
      <c r="D55" s="115">
        <f>SUM(D37:D54)</f>
        <v>0.374</v>
      </c>
      <c r="E55" s="114">
        <f>SUM(E37:E54)</f>
        <v>0</v>
      </c>
      <c r="F55" s="170">
        <f>SUM(F37:F54)</f>
        <v>0</v>
      </c>
    </row>
    <row r="56" spans="1:6" ht="13.5" thickTop="1" x14ac:dyDescent="0.2">
      <c r="A56" s="216" t="str">
        <f>'Year 3 Sal'!A56</f>
        <v>**Effort must be entered in Calendar Months**</v>
      </c>
      <c r="B56" s="168" t="s">
        <v>52</v>
      </c>
      <c r="C56" s="34"/>
      <c r="D56" s="23"/>
      <c r="E56" s="23"/>
      <c r="F56" s="27"/>
    </row>
    <row r="57" spans="1:6" x14ac:dyDescent="0.2">
      <c r="A57" s="154">
        <f>'Year 3 Sal'!A57</f>
        <v>0</v>
      </c>
      <c r="B57" s="208">
        <f>('Year 3 Sal'!B57)+(('Year 3 Sal'!B57)*(Main!K1))</f>
        <v>0</v>
      </c>
      <c r="C57" s="208">
        <f>'Year 3 Sal'!C57</f>
        <v>0</v>
      </c>
      <c r="D57" s="39">
        <f>B57*(C57/12)</f>
        <v>0</v>
      </c>
      <c r="E57" s="40">
        <v>0</v>
      </c>
      <c r="F57" s="36">
        <f>SUM(D57:E57)</f>
        <v>0</v>
      </c>
    </row>
    <row r="58" spans="1:6" x14ac:dyDescent="0.2">
      <c r="A58" s="154">
        <f>'Year 3 Sal'!A58</f>
        <v>0</v>
      </c>
      <c r="B58" s="208">
        <f>('Year 3 Sal'!B58)+(('Year 3 Sal'!B58)*(Main!K1))</f>
        <v>0</v>
      </c>
      <c r="C58" s="208">
        <f>'Year 3 Sal'!C58</f>
        <v>0</v>
      </c>
      <c r="D58" s="39">
        <f>B58*(C58/12)</f>
        <v>0</v>
      </c>
      <c r="E58" s="40">
        <v>0</v>
      </c>
      <c r="F58" s="36">
        <f>SUM(D58:E58)</f>
        <v>0</v>
      </c>
    </row>
    <row r="59" spans="1:6" x14ac:dyDescent="0.2">
      <c r="A59" s="154">
        <f>'Year 3 Sal'!A59</f>
        <v>0</v>
      </c>
      <c r="B59" s="208">
        <f>('Year 3 Sal'!B59)+(('Year 3 Sal'!B59)*(Main!K1))</f>
        <v>0</v>
      </c>
      <c r="C59" s="208">
        <f>'Year 3 Sal'!C59</f>
        <v>0</v>
      </c>
      <c r="D59" s="37">
        <f>B59*(C59/12)</f>
        <v>0</v>
      </c>
      <c r="E59" s="41">
        <v>0</v>
      </c>
      <c r="F59" s="36">
        <f>SUM(D59:E59)</f>
        <v>0</v>
      </c>
    </row>
    <row r="60" spans="1:6" ht="13.5" thickBot="1" x14ac:dyDescent="0.25">
      <c r="A60" s="154">
        <f>'Year 3 Sal'!A60</f>
        <v>0</v>
      </c>
      <c r="B60" s="171" t="s">
        <v>53</v>
      </c>
      <c r="C60" s="113" t="s">
        <v>54</v>
      </c>
      <c r="D60" s="115">
        <f>SUM(D57:D59)</f>
        <v>0</v>
      </c>
      <c r="E60" s="115">
        <f>SUM(E57:E59)</f>
        <v>0</v>
      </c>
      <c r="F60" s="170">
        <f>SUM(D60:E60)</f>
        <v>0</v>
      </c>
    </row>
    <row r="61" spans="1:6" ht="13.5" thickTop="1" x14ac:dyDescent="0.2">
      <c r="A61" s="213" t="s">
        <v>93</v>
      </c>
      <c r="B61" s="3" t="s">
        <v>94</v>
      </c>
      <c r="D61" s="193">
        <v>6.5000000000000002E-2</v>
      </c>
      <c r="F61" s="195"/>
    </row>
    <row r="62" spans="1:6" x14ac:dyDescent="0.2">
      <c r="A62" s="154">
        <f>'Year 3 Sal'!A62</f>
        <v>0</v>
      </c>
      <c r="B62" s="208">
        <f>('Year 3 Sal'!B62)+(('Year 3 Sal'!B62)*(Main!K1))</f>
        <v>0</v>
      </c>
      <c r="C62" s="208">
        <f>'Year 3 Sal'!C62</f>
        <v>0</v>
      </c>
      <c r="D62" s="4">
        <f>((B62/9)*C62)</f>
        <v>0</v>
      </c>
      <c r="E62" s="4">
        <f>$D$61*D62</f>
        <v>0</v>
      </c>
      <c r="F62" s="196">
        <f>SUM(D62:E62)</f>
        <v>0</v>
      </c>
    </row>
    <row r="63" spans="1:6" x14ac:dyDescent="0.2">
      <c r="A63" s="154">
        <f>'Year 3 Sal'!A63</f>
        <v>0</v>
      </c>
      <c r="B63" s="208">
        <f>('Year 3 Sal'!B63)+(('Year 3 Sal'!B63)*(Main!K1))</f>
        <v>0</v>
      </c>
      <c r="C63" s="208">
        <f>'Year 3 Sal'!C63</f>
        <v>0</v>
      </c>
      <c r="D63" s="4">
        <f t="shared" ref="D63:D65" si="6">((B63/9)*C63)</f>
        <v>0</v>
      </c>
      <c r="E63" s="4">
        <f t="shared" ref="E63:E65" si="7">$D$61*D63</f>
        <v>0</v>
      </c>
      <c r="F63" s="196">
        <f t="shared" ref="F63:F65" si="8">SUM(D63:E63)</f>
        <v>0</v>
      </c>
    </row>
    <row r="64" spans="1:6" x14ac:dyDescent="0.2">
      <c r="A64" s="154">
        <f>'Year 3 Sal'!A64</f>
        <v>0</v>
      </c>
      <c r="B64" s="208">
        <f>('Year 3 Sal'!B64)+(('Year 3 Sal'!B64)*(Main!K1))</f>
        <v>0</v>
      </c>
      <c r="C64" s="208">
        <f>'Year 3 Sal'!C64</f>
        <v>0</v>
      </c>
      <c r="D64" s="4">
        <f t="shared" si="6"/>
        <v>0</v>
      </c>
      <c r="E64" s="4">
        <f t="shared" si="7"/>
        <v>0</v>
      </c>
      <c r="F64" s="196">
        <f t="shared" si="8"/>
        <v>0</v>
      </c>
    </row>
    <row r="65" spans="1:6" x14ac:dyDescent="0.2">
      <c r="A65" s="154">
        <f>'Year 3 Sal'!A65</f>
        <v>0</v>
      </c>
      <c r="B65" s="208">
        <f>('Year 3 Sal'!B65)+(('Year 3 Sal'!B65)*(Main!K1))</f>
        <v>0</v>
      </c>
      <c r="C65" s="208">
        <f>'Year 3 Sal'!C65</f>
        <v>0</v>
      </c>
      <c r="D65" s="4">
        <f t="shared" si="6"/>
        <v>0</v>
      </c>
      <c r="E65" s="4">
        <f t="shared" si="7"/>
        <v>0</v>
      </c>
      <c r="F65" s="196">
        <f t="shared" si="8"/>
        <v>0</v>
      </c>
    </row>
    <row r="66" spans="1:6" ht="13.5" thickBot="1" x14ac:dyDescent="0.25">
      <c r="A66" s="154"/>
      <c r="B66" s="197" t="s">
        <v>53</v>
      </c>
      <c r="C66" s="198" t="s">
        <v>54</v>
      </c>
      <c r="D66" s="39">
        <f>SUM(D62:D65)</f>
        <v>0</v>
      </c>
      <c r="E66" s="39">
        <f t="shared" ref="E66:F66" si="9">SUM(E62:E65)</f>
        <v>0</v>
      </c>
      <c r="F66" s="199">
        <f t="shared" si="9"/>
        <v>0</v>
      </c>
    </row>
    <row r="67" spans="1:6" ht="13.5" thickBot="1" x14ac:dyDescent="0.25">
      <c r="A67" s="176"/>
      <c r="B67" s="200" t="s">
        <v>55</v>
      </c>
      <c r="C67" s="201"/>
      <c r="D67" s="202">
        <f>SUM(D36+D55+D60+D66)</f>
        <v>0.374</v>
      </c>
      <c r="E67" s="202">
        <f t="shared" ref="E67:F67" si="10">SUM(E36+E55+E60+E66)</f>
        <v>0</v>
      </c>
      <c r="F67" s="205">
        <f t="shared" si="10"/>
        <v>0</v>
      </c>
    </row>
  </sheetData>
  <customSheetViews>
    <customSheetView guid="{2699193E-BB50-4684-B21F-55334D0337FF}">
      <selection activeCell="C28" sqref="C28"/>
      <pageMargins left="0.75" right="0.75" top="1" bottom="1" header="0.5" footer="0.5"/>
      <headerFooter alignWithMargins="0"/>
    </customSheetView>
  </customSheetViews>
  <mergeCells count="1">
    <mergeCell ref="B2:F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7"/>
  <sheetViews>
    <sheetView workbookViewId="0">
      <selection activeCell="D62" sqref="D62"/>
    </sheetView>
  </sheetViews>
  <sheetFormatPr defaultRowHeight="12.75" x14ac:dyDescent="0.2"/>
  <cols>
    <col min="1" max="1" width="39.5703125" customWidth="1"/>
    <col min="2" max="2" width="10.7109375" bestFit="1" customWidth="1"/>
  </cols>
  <sheetData>
    <row r="2" spans="1:6" x14ac:dyDescent="0.2">
      <c r="B2" s="220" t="s">
        <v>98</v>
      </c>
      <c r="C2" s="221"/>
      <c r="D2" s="221"/>
      <c r="E2" s="221"/>
      <c r="F2" s="221"/>
    </row>
    <row r="3" spans="1:6" x14ac:dyDescent="0.2">
      <c r="A3" s="9"/>
      <c r="B3" s="33" t="s">
        <v>15</v>
      </c>
      <c r="C3" s="32" t="s">
        <v>14</v>
      </c>
      <c r="D3" s="192">
        <v>0.27700000000000002</v>
      </c>
      <c r="E3" s="203" t="s">
        <v>56</v>
      </c>
      <c r="F3" s="30"/>
    </row>
    <row r="4" spans="1:6" x14ac:dyDescent="0.2">
      <c r="A4" s="153" t="s">
        <v>91</v>
      </c>
      <c r="B4" s="31" t="s">
        <v>18</v>
      </c>
      <c r="D4" s="6"/>
      <c r="E4" s="6"/>
      <c r="F4" s="8"/>
    </row>
    <row r="5" spans="1:6" x14ac:dyDescent="0.2">
      <c r="A5" s="154">
        <f>'Year 4 Sal'!A5</f>
        <v>0</v>
      </c>
      <c r="B5" s="208">
        <f>('Year 4 Sal'!B5)+(('Year 4 Sal'!B5)*(Main!K1))</f>
        <v>0</v>
      </c>
      <c r="C5" s="208">
        <f>'Year 4 Sal'!C5</f>
        <v>0</v>
      </c>
      <c r="D5" s="39">
        <f>B5*(C5/12)</f>
        <v>0</v>
      </c>
      <c r="E5" s="20">
        <f>$D$3*D5</f>
        <v>0</v>
      </c>
      <c r="F5" s="36">
        <f>SUM(D5:E5)</f>
        <v>0</v>
      </c>
    </row>
    <row r="6" spans="1:6" x14ac:dyDescent="0.2">
      <c r="A6" s="154">
        <f>'Year 4 Sal'!A6</f>
        <v>0</v>
      </c>
      <c r="B6" s="208">
        <f>('Year 4 Sal'!B6)+(('Year 4 Sal'!B6)*(Main!K1))</f>
        <v>0</v>
      </c>
      <c r="C6" s="208">
        <f>'Year 4 Sal'!C6</f>
        <v>0</v>
      </c>
      <c r="D6" s="20">
        <f t="shared" ref="D6:D35" si="0">B6*(C6/12)</f>
        <v>0</v>
      </c>
      <c r="E6" s="20">
        <f t="shared" ref="E6:E35" si="1">$D$3*D6</f>
        <v>0</v>
      </c>
      <c r="F6" s="36">
        <f t="shared" ref="F6:F35" si="2">SUM(D6:E6)</f>
        <v>0</v>
      </c>
    </row>
    <row r="7" spans="1:6" x14ac:dyDescent="0.2">
      <c r="A7" s="154">
        <f>'Year 4 Sal'!A7</f>
        <v>0</v>
      </c>
      <c r="B7" s="208">
        <f>('Year 4 Sal'!B7)+(('Year 4 Sal'!B7)*(Main!K1))</f>
        <v>0</v>
      </c>
      <c r="C7" s="208">
        <f>'Year 4 Sal'!C7</f>
        <v>0</v>
      </c>
      <c r="D7" s="20">
        <f t="shared" si="0"/>
        <v>0</v>
      </c>
      <c r="E7" s="20">
        <f t="shared" si="1"/>
        <v>0</v>
      </c>
      <c r="F7" s="36">
        <f t="shared" si="2"/>
        <v>0</v>
      </c>
    </row>
    <row r="8" spans="1:6" x14ac:dyDescent="0.2">
      <c r="A8" s="154">
        <f>'Year 4 Sal'!A8</f>
        <v>0</v>
      </c>
      <c r="B8" s="208">
        <f>('Year 4 Sal'!B8)+(('Year 4 Sal'!B8)*(Main!K1))</f>
        <v>0</v>
      </c>
      <c r="C8" s="208">
        <f>'Year 4 Sal'!C8</f>
        <v>0</v>
      </c>
      <c r="D8" s="20">
        <f t="shared" si="0"/>
        <v>0</v>
      </c>
      <c r="E8" s="20">
        <f t="shared" si="1"/>
        <v>0</v>
      </c>
      <c r="F8" s="36">
        <f t="shared" si="2"/>
        <v>0</v>
      </c>
    </row>
    <row r="9" spans="1:6" x14ac:dyDescent="0.2">
      <c r="A9" s="154">
        <f>'Year 4 Sal'!A9</f>
        <v>0</v>
      </c>
      <c r="B9" s="208">
        <f>('Year 4 Sal'!B9)+(('Year 4 Sal'!B9)*(Main!K1))</f>
        <v>0</v>
      </c>
      <c r="C9" s="208">
        <f>'Year 4 Sal'!C9</f>
        <v>0</v>
      </c>
      <c r="D9" s="20">
        <f t="shared" si="0"/>
        <v>0</v>
      </c>
      <c r="E9" s="20">
        <f t="shared" si="1"/>
        <v>0</v>
      </c>
      <c r="F9" s="36">
        <f t="shared" si="2"/>
        <v>0</v>
      </c>
    </row>
    <row r="10" spans="1:6" x14ac:dyDescent="0.2">
      <c r="A10" s="154">
        <f>'Year 4 Sal'!A10</f>
        <v>0</v>
      </c>
      <c r="B10" s="208">
        <f>('Year 4 Sal'!B10)+(('Year 4 Sal'!B10)*(Main!K1))</f>
        <v>0</v>
      </c>
      <c r="C10" s="208">
        <f>'Year 4 Sal'!C10</f>
        <v>0</v>
      </c>
      <c r="D10" s="20">
        <f t="shared" si="0"/>
        <v>0</v>
      </c>
      <c r="E10" s="20">
        <f t="shared" si="1"/>
        <v>0</v>
      </c>
      <c r="F10" s="36">
        <f t="shared" si="2"/>
        <v>0</v>
      </c>
    </row>
    <row r="11" spans="1:6" x14ac:dyDescent="0.2">
      <c r="A11" s="154">
        <f>'Year 4 Sal'!A11</f>
        <v>0</v>
      </c>
      <c r="B11" s="208">
        <f>('Year 4 Sal'!B11)+(('Year 4 Sal'!B11)*(Main!K1))</f>
        <v>0</v>
      </c>
      <c r="C11" s="208">
        <f>'Year 4 Sal'!C11</f>
        <v>0</v>
      </c>
      <c r="D11" s="20">
        <f t="shared" si="0"/>
        <v>0</v>
      </c>
      <c r="E11" s="20">
        <f t="shared" si="1"/>
        <v>0</v>
      </c>
      <c r="F11" s="36">
        <f t="shared" si="2"/>
        <v>0</v>
      </c>
    </row>
    <row r="12" spans="1:6" x14ac:dyDescent="0.2">
      <c r="A12" s="154">
        <f>'Year 4 Sal'!A12</f>
        <v>0</v>
      </c>
      <c r="B12" s="208">
        <f>('Year 4 Sal'!B12)+(('Year 4 Sal'!B12)*(Main!K1))</f>
        <v>0</v>
      </c>
      <c r="C12" s="208">
        <f>'Year 4 Sal'!C12</f>
        <v>0</v>
      </c>
      <c r="D12" s="20">
        <f t="shared" si="0"/>
        <v>0</v>
      </c>
      <c r="E12" s="20">
        <f t="shared" si="1"/>
        <v>0</v>
      </c>
      <c r="F12" s="36">
        <f t="shared" si="2"/>
        <v>0</v>
      </c>
    </row>
    <row r="13" spans="1:6" x14ac:dyDescent="0.2">
      <c r="A13" s="154">
        <f>'Year 4 Sal'!A13</f>
        <v>0</v>
      </c>
      <c r="B13" s="208">
        <f>('Year 4 Sal'!B13)+(('Year 4 Sal'!B13)*(Main!K1))</f>
        <v>0</v>
      </c>
      <c r="C13" s="208">
        <f>'Year 4 Sal'!C13</f>
        <v>0</v>
      </c>
      <c r="D13" s="20">
        <f t="shared" si="0"/>
        <v>0</v>
      </c>
      <c r="E13" s="20">
        <f t="shared" si="1"/>
        <v>0</v>
      </c>
      <c r="F13" s="36">
        <f t="shared" si="2"/>
        <v>0</v>
      </c>
    </row>
    <row r="14" spans="1:6" x14ac:dyDescent="0.2">
      <c r="A14" s="154">
        <f>'Year 4 Sal'!A14</f>
        <v>0</v>
      </c>
      <c r="B14" s="208">
        <f>('Year 4 Sal'!B14)+(('Year 4 Sal'!B14)*(Main!K1))</f>
        <v>0</v>
      </c>
      <c r="C14" s="208">
        <f>'Year 4 Sal'!C14</f>
        <v>0</v>
      </c>
      <c r="D14" s="20">
        <f t="shared" si="0"/>
        <v>0</v>
      </c>
      <c r="E14" s="20">
        <f t="shared" si="1"/>
        <v>0</v>
      </c>
      <c r="F14" s="36">
        <f t="shared" si="2"/>
        <v>0</v>
      </c>
    </row>
    <row r="15" spans="1:6" x14ac:dyDescent="0.2">
      <c r="A15" s="154">
        <f>'Year 4 Sal'!A15</f>
        <v>0</v>
      </c>
      <c r="B15" s="208">
        <f>('Year 4 Sal'!B15)+(('Year 4 Sal'!B15)*(Main!K1))</f>
        <v>0</v>
      </c>
      <c r="C15" s="208">
        <f>'Year 4 Sal'!C15</f>
        <v>0</v>
      </c>
      <c r="D15" s="20">
        <f t="shared" si="0"/>
        <v>0</v>
      </c>
      <c r="E15" s="20">
        <f t="shared" si="1"/>
        <v>0</v>
      </c>
      <c r="F15" s="36">
        <f t="shared" si="2"/>
        <v>0</v>
      </c>
    </row>
    <row r="16" spans="1:6" x14ac:dyDescent="0.2">
      <c r="A16" s="154">
        <f>'Year 4 Sal'!A16</f>
        <v>0</v>
      </c>
      <c r="B16" s="208">
        <f>('Year 4 Sal'!B16)+(('Year 4 Sal'!B16)*(Main!K1))</f>
        <v>0</v>
      </c>
      <c r="C16" s="208">
        <f>'Year 4 Sal'!C16</f>
        <v>0</v>
      </c>
      <c r="D16" s="20">
        <f t="shared" si="0"/>
        <v>0</v>
      </c>
      <c r="E16" s="20">
        <f t="shared" si="1"/>
        <v>0</v>
      </c>
      <c r="F16" s="36">
        <f t="shared" si="2"/>
        <v>0</v>
      </c>
    </row>
    <row r="17" spans="1:6" x14ac:dyDescent="0.2">
      <c r="A17" s="154">
        <f>'Year 4 Sal'!A17</f>
        <v>0</v>
      </c>
      <c r="B17" s="208">
        <f>('Year 4 Sal'!B17)+(('Year 4 Sal'!B17)*(Main!K1))</f>
        <v>0</v>
      </c>
      <c r="C17" s="208">
        <f>'Year 4 Sal'!C17</f>
        <v>0</v>
      </c>
      <c r="D17" s="20">
        <f t="shared" si="0"/>
        <v>0</v>
      </c>
      <c r="E17" s="20">
        <f t="shared" si="1"/>
        <v>0</v>
      </c>
      <c r="F17" s="36">
        <f t="shared" si="2"/>
        <v>0</v>
      </c>
    </row>
    <row r="18" spans="1:6" x14ac:dyDescent="0.2">
      <c r="A18" s="154">
        <f>'Year 4 Sal'!A18</f>
        <v>0</v>
      </c>
      <c r="B18" s="208">
        <f>('Year 4 Sal'!B18)+(('Year 4 Sal'!B18)*(Main!K1))</f>
        <v>0</v>
      </c>
      <c r="C18" s="208">
        <f>'Year 4 Sal'!C18</f>
        <v>0</v>
      </c>
      <c r="D18" s="20">
        <f t="shared" si="0"/>
        <v>0</v>
      </c>
      <c r="E18" s="20">
        <f t="shared" si="1"/>
        <v>0</v>
      </c>
      <c r="F18" s="36">
        <f t="shared" si="2"/>
        <v>0</v>
      </c>
    </row>
    <row r="19" spans="1:6" x14ac:dyDescent="0.2">
      <c r="A19" s="154">
        <f>'Year 4 Sal'!A19</f>
        <v>0</v>
      </c>
      <c r="B19" s="208">
        <f>('Year 4 Sal'!B19)+(('Year 4 Sal'!B19)*(Main!K1))</f>
        <v>0</v>
      </c>
      <c r="C19" s="208">
        <f>'Year 4 Sal'!C19</f>
        <v>0</v>
      </c>
      <c r="D19" s="20">
        <f t="shared" si="0"/>
        <v>0</v>
      </c>
      <c r="E19" s="20">
        <f t="shared" si="1"/>
        <v>0</v>
      </c>
      <c r="F19" s="36">
        <f t="shared" si="2"/>
        <v>0</v>
      </c>
    </row>
    <row r="20" spans="1:6" x14ac:dyDescent="0.2">
      <c r="A20" s="154">
        <f>'Year 4 Sal'!A20</f>
        <v>0</v>
      </c>
      <c r="B20" s="208">
        <f>('Year 4 Sal'!B20)+(('Year 4 Sal'!B20)*(Main!K1))</f>
        <v>0</v>
      </c>
      <c r="C20" s="208">
        <f>'Year 4 Sal'!C20</f>
        <v>0</v>
      </c>
      <c r="D20" s="20">
        <f t="shared" si="0"/>
        <v>0</v>
      </c>
      <c r="E20" s="20">
        <f t="shared" si="1"/>
        <v>0</v>
      </c>
      <c r="F20" s="36">
        <f t="shared" si="2"/>
        <v>0</v>
      </c>
    </row>
    <row r="21" spans="1:6" x14ac:dyDescent="0.2">
      <c r="A21" s="154">
        <f>'Year 4 Sal'!A21</f>
        <v>0</v>
      </c>
      <c r="B21" s="208">
        <f>('Year 4 Sal'!B21)+(('Year 4 Sal'!B21)*(Main!K1))</f>
        <v>0</v>
      </c>
      <c r="C21" s="208">
        <f>'Year 4 Sal'!C21</f>
        <v>0</v>
      </c>
      <c r="D21" s="20">
        <f t="shared" si="0"/>
        <v>0</v>
      </c>
      <c r="E21" s="20">
        <f t="shared" si="1"/>
        <v>0</v>
      </c>
      <c r="F21" s="36">
        <f t="shared" si="2"/>
        <v>0</v>
      </c>
    </row>
    <row r="22" spans="1:6" x14ac:dyDescent="0.2">
      <c r="A22" s="154">
        <f>'Year 4 Sal'!A22</f>
        <v>0</v>
      </c>
      <c r="B22" s="208">
        <f>('Year 4 Sal'!B22)+(('Year 4 Sal'!B22)*(Main!K1))</f>
        <v>0</v>
      </c>
      <c r="C22" s="208">
        <f>'Year 4 Sal'!C22</f>
        <v>0</v>
      </c>
      <c r="D22" s="20">
        <f t="shared" si="0"/>
        <v>0</v>
      </c>
      <c r="E22" s="20">
        <f t="shared" si="1"/>
        <v>0</v>
      </c>
      <c r="F22" s="36">
        <f t="shared" si="2"/>
        <v>0</v>
      </c>
    </row>
    <row r="23" spans="1:6" x14ac:dyDescent="0.2">
      <c r="A23" s="154">
        <f>'Year 4 Sal'!A23</f>
        <v>0</v>
      </c>
      <c r="B23" s="208">
        <f>('Year 4 Sal'!B23)+(('Year 4 Sal'!B23)*(Main!K1))</f>
        <v>0</v>
      </c>
      <c r="C23" s="208">
        <f>'Year 4 Sal'!C23</f>
        <v>0</v>
      </c>
      <c r="D23" s="20">
        <f t="shared" si="0"/>
        <v>0</v>
      </c>
      <c r="E23" s="20">
        <f t="shared" si="1"/>
        <v>0</v>
      </c>
      <c r="F23" s="36">
        <f t="shared" si="2"/>
        <v>0</v>
      </c>
    </row>
    <row r="24" spans="1:6" x14ac:dyDescent="0.2">
      <c r="A24" s="154">
        <f>'Year 4 Sal'!A24</f>
        <v>0</v>
      </c>
      <c r="B24" s="208">
        <f>('Year 4 Sal'!B24)+(('Year 4 Sal'!B24)*(Main!K1))</f>
        <v>0</v>
      </c>
      <c r="C24" s="208">
        <f>'Year 4 Sal'!C24</f>
        <v>0</v>
      </c>
      <c r="D24" s="20">
        <f t="shared" si="0"/>
        <v>0</v>
      </c>
      <c r="E24" s="20">
        <f t="shared" si="1"/>
        <v>0</v>
      </c>
      <c r="F24" s="36">
        <f t="shared" si="2"/>
        <v>0</v>
      </c>
    </row>
    <row r="25" spans="1:6" x14ac:dyDescent="0.2">
      <c r="A25" s="154">
        <f>'Year 4 Sal'!A25</f>
        <v>0</v>
      </c>
      <c r="B25" s="208">
        <f>('Year 4 Sal'!B25)+(('Year 4 Sal'!B25)*(Main!K1))</f>
        <v>0</v>
      </c>
      <c r="C25" s="208">
        <f>'Year 4 Sal'!C25</f>
        <v>0</v>
      </c>
      <c r="D25" s="20">
        <f t="shared" si="0"/>
        <v>0</v>
      </c>
      <c r="E25" s="20">
        <f t="shared" si="1"/>
        <v>0</v>
      </c>
      <c r="F25" s="36">
        <f t="shared" si="2"/>
        <v>0</v>
      </c>
    </row>
    <row r="26" spans="1:6" x14ac:dyDescent="0.2">
      <c r="A26" s="154">
        <f>'Year 4 Sal'!A26</f>
        <v>0</v>
      </c>
      <c r="B26" s="208">
        <f>('Year 4 Sal'!B26)+(('Year 4 Sal'!B26)*(Main!K1))</f>
        <v>0</v>
      </c>
      <c r="C26" s="208">
        <f>'Year 4 Sal'!C26</f>
        <v>0</v>
      </c>
      <c r="D26" s="20">
        <f t="shared" si="0"/>
        <v>0</v>
      </c>
      <c r="E26" s="20">
        <f t="shared" si="1"/>
        <v>0</v>
      </c>
      <c r="F26" s="36">
        <f t="shared" si="2"/>
        <v>0</v>
      </c>
    </row>
    <row r="27" spans="1:6" x14ac:dyDescent="0.2">
      <c r="A27" s="154">
        <f>'Year 4 Sal'!A27</f>
        <v>0</v>
      </c>
      <c r="B27" s="208">
        <f>('Year 4 Sal'!B27)+(('Year 4 Sal'!B27)*(Main!K1))</f>
        <v>0</v>
      </c>
      <c r="C27" s="208">
        <f>'Year 4 Sal'!C27</f>
        <v>0</v>
      </c>
      <c r="D27" s="20">
        <f t="shared" si="0"/>
        <v>0</v>
      </c>
      <c r="E27" s="20">
        <f t="shared" si="1"/>
        <v>0</v>
      </c>
      <c r="F27" s="36">
        <f t="shared" si="2"/>
        <v>0</v>
      </c>
    </row>
    <row r="28" spans="1:6" x14ac:dyDescent="0.2">
      <c r="A28" s="154">
        <f>'Year 4 Sal'!A28</f>
        <v>0</v>
      </c>
      <c r="B28" s="208">
        <f>('Year 4 Sal'!B28)+(('Year 4 Sal'!B28)*(Main!K1))</f>
        <v>0</v>
      </c>
      <c r="C28" s="208">
        <f>'Year 4 Sal'!C28</f>
        <v>0</v>
      </c>
      <c r="D28" s="20">
        <f t="shared" si="0"/>
        <v>0</v>
      </c>
      <c r="E28" s="20">
        <f t="shared" si="1"/>
        <v>0</v>
      </c>
      <c r="F28" s="36">
        <f t="shared" si="2"/>
        <v>0</v>
      </c>
    </row>
    <row r="29" spans="1:6" x14ac:dyDescent="0.2">
      <c r="A29" s="154">
        <f>'Year 4 Sal'!A29</f>
        <v>0</v>
      </c>
      <c r="B29" s="208">
        <f>('Year 4 Sal'!B29)+(('Year 4 Sal'!B29)*(Main!K1))</f>
        <v>0</v>
      </c>
      <c r="C29" s="208">
        <f>'Year 4 Sal'!C29</f>
        <v>0</v>
      </c>
      <c r="D29" s="20">
        <f t="shared" si="0"/>
        <v>0</v>
      </c>
      <c r="E29" s="20">
        <f t="shared" si="1"/>
        <v>0</v>
      </c>
      <c r="F29" s="36">
        <f t="shared" si="2"/>
        <v>0</v>
      </c>
    </row>
    <row r="30" spans="1:6" x14ac:dyDescent="0.2">
      <c r="A30" s="154">
        <f>'Year 4 Sal'!A30</f>
        <v>0</v>
      </c>
      <c r="B30" s="208">
        <f>('Year 4 Sal'!B30)+(('Year 4 Sal'!B30)*(Main!K1))</f>
        <v>0</v>
      </c>
      <c r="C30" s="208">
        <f>'Year 4 Sal'!C30</f>
        <v>0</v>
      </c>
      <c r="D30" s="20">
        <f t="shared" si="0"/>
        <v>0</v>
      </c>
      <c r="E30" s="20">
        <f t="shared" si="1"/>
        <v>0</v>
      </c>
      <c r="F30" s="36">
        <f t="shared" si="2"/>
        <v>0</v>
      </c>
    </row>
    <row r="31" spans="1:6" x14ac:dyDescent="0.2">
      <c r="A31" s="154">
        <f>'Year 4 Sal'!A31</f>
        <v>0</v>
      </c>
      <c r="B31" s="208">
        <f>('Year 4 Sal'!B31)+(('Year 4 Sal'!B31)*(Main!K1))</f>
        <v>0</v>
      </c>
      <c r="C31" s="208">
        <f>'Year 4 Sal'!C31</f>
        <v>0</v>
      </c>
      <c r="D31" s="20">
        <f t="shared" si="0"/>
        <v>0</v>
      </c>
      <c r="E31" s="20">
        <f t="shared" si="1"/>
        <v>0</v>
      </c>
      <c r="F31" s="36">
        <f t="shared" si="2"/>
        <v>0</v>
      </c>
    </row>
    <row r="32" spans="1:6" x14ac:dyDescent="0.2">
      <c r="A32" s="154">
        <f>'Year 4 Sal'!A32</f>
        <v>0</v>
      </c>
      <c r="B32" s="208">
        <f>('Year 4 Sal'!B32)+(('Year 4 Sal'!B32)*(Main!K1))</f>
        <v>0</v>
      </c>
      <c r="C32" s="208">
        <f>'Year 4 Sal'!C32</f>
        <v>0</v>
      </c>
      <c r="D32" s="20">
        <f t="shared" si="0"/>
        <v>0</v>
      </c>
      <c r="E32" s="20">
        <f t="shared" si="1"/>
        <v>0</v>
      </c>
      <c r="F32" s="36">
        <f t="shared" si="2"/>
        <v>0</v>
      </c>
    </row>
    <row r="33" spans="1:6" x14ac:dyDescent="0.2">
      <c r="A33" s="154">
        <f>'Year 4 Sal'!A33</f>
        <v>0</v>
      </c>
      <c r="B33" s="208">
        <f>('Year 4 Sal'!B33)+(('Year 4 Sal'!B33)*(Main!K1))</f>
        <v>0</v>
      </c>
      <c r="C33" s="208">
        <f>'Year 4 Sal'!C33</f>
        <v>0</v>
      </c>
      <c r="D33" s="20">
        <f t="shared" si="0"/>
        <v>0</v>
      </c>
      <c r="E33" s="20">
        <f t="shared" si="1"/>
        <v>0</v>
      </c>
      <c r="F33" s="36">
        <f t="shared" si="2"/>
        <v>0</v>
      </c>
    </row>
    <row r="34" spans="1:6" x14ac:dyDescent="0.2">
      <c r="A34" s="154">
        <f>'Year 4 Sal'!A34</f>
        <v>0</v>
      </c>
      <c r="B34" s="208">
        <f>('Year 4 Sal'!B34)+(('Year 4 Sal'!B34)*(Main!K1))</f>
        <v>0</v>
      </c>
      <c r="C34" s="208">
        <f>'Year 4 Sal'!C34</f>
        <v>0</v>
      </c>
      <c r="D34" s="20">
        <f t="shared" si="0"/>
        <v>0</v>
      </c>
      <c r="E34" s="20">
        <f t="shared" si="1"/>
        <v>0</v>
      </c>
      <c r="F34" s="36">
        <f t="shared" si="2"/>
        <v>0</v>
      </c>
    </row>
    <row r="35" spans="1:6" x14ac:dyDescent="0.2">
      <c r="A35" s="154">
        <f>'Year 4 Sal'!A35</f>
        <v>0</v>
      </c>
      <c r="B35" s="208">
        <f>('Year 4 Sal'!B35)+(('Year 4 Sal'!B35)*(Main!K1))</f>
        <v>0</v>
      </c>
      <c r="C35" s="208">
        <f>'Year 4 Sal'!C35</f>
        <v>0</v>
      </c>
      <c r="D35" s="20">
        <f t="shared" si="0"/>
        <v>0</v>
      </c>
      <c r="E35" s="20">
        <f t="shared" si="1"/>
        <v>0</v>
      </c>
      <c r="F35" s="38">
        <f t="shared" si="2"/>
        <v>0</v>
      </c>
    </row>
    <row r="36" spans="1:6" ht="13.5" thickBot="1" x14ac:dyDescent="0.25">
      <c r="A36" s="154"/>
      <c r="B36" s="167" t="s">
        <v>53</v>
      </c>
      <c r="C36" s="113" t="s">
        <v>54</v>
      </c>
      <c r="D36" s="115">
        <f>SUM(D5:D35)</f>
        <v>0</v>
      </c>
      <c r="E36" s="115">
        <f>SUM(E5:E35)</f>
        <v>0</v>
      </c>
      <c r="F36" s="116">
        <f>SUM(F5:F35)</f>
        <v>0</v>
      </c>
    </row>
    <row r="37" spans="1:6" ht="13.5" thickTop="1" x14ac:dyDescent="0.2">
      <c r="A37" s="9" t="s">
        <v>104</v>
      </c>
      <c r="B37" s="204" t="s">
        <v>16</v>
      </c>
      <c r="C37" s="35" t="s">
        <v>17</v>
      </c>
      <c r="D37" s="29">
        <v>0.374</v>
      </c>
      <c r="E37" s="152" t="s">
        <v>56</v>
      </c>
      <c r="F37" s="27"/>
    </row>
    <row r="38" spans="1:6" x14ac:dyDescent="0.2">
      <c r="A38" s="154">
        <f>'Year 4 Sal'!A38</f>
        <v>0</v>
      </c>
      <c r="B38" s="208">
        <f>('Year 4 Sal'!B38)+(('Year 4 Sal'!B38)*(Main!K1))</f>
        <v>0</v>
      </c>
      <c r="C38" s="208">
        <f>'Year 4 Sal'!C38</f>
        <v>0</v>
      </c>
      <c r="D38" s="20">
        <f>B38*(C38/12)</f>
        <v>0</v>
      </c>
      <c r="E38" s="20">
        <f>$D$37*D38</f>
        <v>0</v>
      </c>
      <c r="F38" s="36">
        <f>SUM(D38:E38)</f>
        <v>0</v>
      </c>
    </row>
    <row r="39" spans="1:6" x14ac:dyDescent="0.2">
      <c r="A39" s="154">
        <f>'Year 4 Sal'!A39</f>
        <v>0</v>
      </c>
      <c r="B39" s="208">
        <f>('Year 4 Sal'!B39)+(('Year 4 Sal'!B39)*(Main!K1))</f>
        <v>0</v>
      </c>
      <c r="C39" s="208">
        <f>'Year 4 Sal'!C39</f>
        <v>0</v>
      </c>
      <c r="D39" s="20">
        <f>B39*(C39/12)</f>
        <v>0</v>
      </c>
      <c r="E39" s="20">
        <f t="shared" ref="E39:E54" si="3">$D$37*D39</f>
        <v>0</v>
      </c>
      <c r="F39" s="36">
        <f>SUM(D39:E39)</f>
        <v>0</v>
      </c>
    </row>
    <row r="40" spans="1:6" x14ac:dyDescent="0.2">
      <c r="A40" s="154">
        <f>'Year 4 Sal'!A40</f>
        <v>0</v>
      </c>
      <c r="B40" s="208">
        <f>('Year 4 Sal'!B40)+(('Year 4 Sal'!B40)*(Main!K1))</f>
        <v>0</v>
      </c>
      <c r="C40" s="208">
        <f>'Year 4 Sal'!C40</f>
        <v>0</v>
      </c>
      <c r="D40" s="20">
        <f>B40*(C40/12)</f>
        <v>0</v>
      </c>
      <c r="E40" s="20">
        <f t="shared" si="3"/>
        <v>0</v>
      </c>
      <c r="F40" s="36">
        <f>SUM(D40:E40)</f>
        <v>0</v>
      </c>
    </row>
    <row r="41" spans="1:6" x14ac:dyDescent="0.2">
      <c r="A41" s="154">
        <f>'Year 4 Sal'!A41</f>
        <v>0</v>
      </c>
      <c r="B41" s="208">
        <f>('Year 4 Sal'!B41)+(('Year 4 Sal'!B41)*(Main!K1))</f>
        <v>0</v>
      </c>
      <c r="C41" s="208">
        <f>'Year 4 Sal'!C41</f>
        <v>0</v>
      </c>
      <c r="D41" s="20">
        <f>B41*(C41/12)</f>
        <v>0</v>
      </c>
      <c r="E41" s="20">
        <f t="shared" si="3"/>
        <v>0</v>
      </c>
      <c r="F41" s="36">
        <f>SUM(D41:E41)</f>
        <v>0</v>
      </c>
    </row>
    <row r="42" spans="1:6" x14ac:dyDescent="0.2">
      <c r="A42" s="154">
        <f>'Year 4 Sal'!A42</f>
        <v>0</v>
      </c>
      <c r="B42" s="208">
        <f>('Year 4 Sal'!B42)+(('Year 4 Sal'!B42)*(Main!K1))</f>
        <v>0</v>
      </c>
      <c r="C42" s="208">
        <f>'Year 4 Sal'!C42</f>
        <v>0</v>
      </c>
      <c r="D42" s="20">
        <f>B42*(C42/12)</f>
        <v>0</v>
      </c>
      <c r="E42" s="20">
        <f t="shared" si="3"/>
        <v>0</v>
      </c>
      <c r="F42" s="36">
        <f>SUM(D42:E42)</f>
        <v>0</v>
      </c>
    </row>
    <row r="43" spans="1:6" x14ac:dyDescent="0.2">
      <c r="A43" s="154">
        <f>'Year 4 Sal'!A43</f>
        <v>0</v>
      </c>
      <c r="B43" s="208">
        <f>('Year 4 Sal'!B43)+(('Year 4 Sal'!B43)*(Main!K1))</f>
        <v>0</v>
      </c>
      <c r="C43" s="208">
        <f>'Year 4 Sal'!C43</f>
        <v>0</v>
      </c>
      <c r="D43" s="20">
        <f t="shared" ref="D43:D54" si="4">B43*(C43/12)</f>
        <v>0</v>
      </c>
      <c r="E43" s="20">
        <f t="shared" si="3"/>
        <v>0</v>
      </c>
      <c r="F43" s="36">
        <f t="shared" ref="F43:F54" si="5">SUM(D43:E43)</f>
        <v>0</v>
      </c>
    </row>
    <row r="44" spans="1:6" x14ac:dyDescent="0.2">
      <c r="A44" s="154">
        <f>'Year 4 Sal'!A44</f>
        <v>0</v>
      </c>
      <c r="B44" s="208">
        <f>('Year 4 Sal'!B44)+(('Year 4 Sal'!B44)*(Main!K1))</f>
        <v>0</v>
      </c>
      <c r="C44" s="208">
        <f>'Year 4 Sal'!C44</f>
        <v>0</v>
      </c>
      <c r="D44" s="20">
        <f t="shared" si="4"/>
        <v>0</v>
      </c>
      <c r="E44" s="20">
        <f t="shared" si="3"/>
        <v>0</v>
      </c>
      <c r="F44" s="36">
        <f t="shared" si="5"/>
        <v>0</v>
      </c>
    </row>
    <row r="45" spans="1:6" x14ac:dyDescent="0.2">
      <c r="A45" s="154">
        <f>'Year 4 Sal'!A45</f>
        <v>0</v>
      </c>
      <c r="B45" s="208">
        <f>('Year 4 Sal'!B45)+(('Year 4 Sal'!B45)*(Main!K1))</f>
        <v>0</v>
      </c>
      <c r="C45" s="208">
        <f>'Year 4 Sal'!C45</f>
        <v>0</v>
      </c>
      <c r="D45" s="20">
        <f t="shared" si="4"/>
        <v>0</v>
      </c>
      <c r="E45" s="20">
        <f t="shared" si="3"/>
        <v>0</v>
      </c>
      <c r="F45" s="36">
        <f t="shared" si="5"/>
        <v>0</v>
      </c>
    </row>
    <row r="46" spans="1:6" x14ac:dyDescent="0.2">
      <c r="A46" s="154">
        <f>'Year 4 Sal'!A46</f>
        <v>0</v>
      </c>
      <c r="B46" s="208">
        <f>('Year 4 Sal'!B46)+(('Year 4 Sal'!B46)*(Main!K1))</f>
        <v>0</v>
      </c>
      <c r="C46" s="208">
        <f>'Year 4 Sal'!C46</f>
        <v>0</v>
      </c>
      <c r="D46" s="20">
        <f t="shared" si="4"/>
        <v>0</v>
      </c>
      <c r="E46" s="20">
        <f t="shared" si="3"/>
        <v>0</v>
      </c>
      <c r="F46" s="36">
        <f t="shared" si="5"/>
        <v>0</v>
      </c>
    </row>
    <row r="47" spans="1:6" x14ac:dyDescent="0.2">
      <c r="A47" s="154">
        <f>'Year 4 Sal'!A47</f>
        <v>0</v>
      </c>
      <c r="B47" s="208">
        <f>('Year 4 Sal'!B47)+(('Year 4 Sal'!B47)*(Main!K1))</f>
        <v>0</v>
      </c>
      <c r="C47" s="208">
        <f>'Year 4 Sal'!C47</f>
        <v>0</v>
      </c>
      <c r="D47" s="20">
        <f t="shared" si="4"/>
        <v>0</v>
      </c>
      <c r="E47" s="20">
        <f t="shared" si="3"/>
        <v>0</v>
      </c>
      <c r="F47" s="36">
        <f t="shared" si="5"/>
        <v>0</v>
      </c>
    </row>
    <row r="48" spans="1:6" x14ac:dyDescent="0.2">
      <c r="A48" s="154">
        <f>'Year 4 Sal'!A48</f>
        <v>0</v>
      </c>
      <c r="B48" s="208">
        <f>('Year 4 Sal'!B48)+(('Year 4 Sal'!B48)*(Main!K1))</f>
        <v>0</v>
      </c>
      <c r="C48" s="208">
        <f>'Year 4 Sal'!C48</f>
        <v>0</v>
      </c>
      <c r="D48" s="20">
        <f t="shared" si="4"/>
        <v>0</v>
      </c>
      <c r="E48" s="20">
        <f t="shared" si="3"/>
        <v>0</v>
      </c>
      <c r="F48" s="36">
        <f t="shared" si="5"/>
        <v>0</v>
      </c>
    </row>
    <row r="49" spans="1:6" x14ac:dyDescent="0.2">
      <c r="A49" s="154">
        <f>'Year 4 Sal'!A49</f>
        <v>0</v>
      </c>
      <c r="B49" s="208">
        <f>('Year 4 Sal'!B49)+(('Year 4 Sal'!B49)*(Main!K1))</f>
        <v>0</v>
      </c>
      <c r="C49" s="208">
        <f>'Year 4 Sal'!C49</f>
        <v>0</v>
      </c>
      <c r="D49" s="20">
        <f t="shared" si="4"/>
        <v>0</v>
      </c>
      <c r="E49" s="20">
        <f t="shared" si="3"/>
        <v>0</v>
      </c>
      <c r="F49" s="36">
        <f t="shared" si="5"/>
        <v>0</v>
      </c>
    </row>
    <row r="50" spans="1:6" x14ac:dyDescent="0.2">
      <c r="A50" s="154">
        <f>'Year 4 Sal'!A50</f>
        <v>0</v>
      </c>
      <c r="B50" s="208">
        <f>('Year 4 Sal'!B50)+(('Year 4 Sal'!B50)*(Main!K1))</f>
        <v>0</v>
      </c>
      <c r="C50" s="208">
        <f>'Year 4 Sal'!C50</f>
        <v>0</v>
      </c>
      <c r="D50" s="20">
        <f t="shared" si="4"/>
        <v>0</v>
      </c>
      <c r="E50" s="20">
        <f t="shared" si="3"/>
        <v>0</v>
      </c>
      <c r="F50" s="36">
        <f t="shared" si="5"/>
        <v>0</v>
      </c>
    </row>
    <row r="51" spans="1:6" x14ac:dyDescent="0.2">
      <c r="A51" s="154">
        <f>'Year 4 Sal'!A51</f>
        <v>0</v>
      </c>
      <c r="B51" s="208">
        <f>('Year 4 Sal'!B51)+(('Year 4 Sal'!B51)*(Main!K1))</f>
        <v>0</v>
      </c>
      <c r="C51" s="208">
        <f>'Year 4 Sal'!C51</f>
        <v>0</v>
      </c>
      <c r="D51" s="20">
        <f t="shared" si="4"/>
        <v>0</v>
      </c>
      <c r="E51" s="20">
        <f t="shared" si="3"/>
        <v>0</v>
      </c>
      <c r="F51" s="36">
        <f t="shared" si="5"/>
        <v>0</v>
      </c>
    </row>
    <row r="52" spans="1:6" x14ac:dyDescent="0.2">
      <c r="A52" s="154">
        <f>'Year 4 Sal'!A52</f>
        <v>0</v>
      </c>
      <c r="B52" s="208">
        <f>('Year 4 Sal'!B52)+(('Year 4 Sal'!B52)*(Main!K1))</f>
        <v>0</v>
      </c>
      <c r="C52" s="208">
        <f>'Year 4 Sal'!C52</f>
        <v>0</v>
      </c>
      <c r="D52" s="20">
        <f t="shared" si="4"/>
        <v>0</v>
      </c>
      <c r="E52" s="20">
        <f t="shared" si="3"/>
        <v>0</v>
      </c>
      <c r="F52" s="36">
        <f t="shared" si="5"/>
        <v>0</v>
      </c>
    </row>
    <row r="53" spans="1:6" x14ac:dyDescent="0.2">
      <c r="A53" s="154">
        <f>'Year 4 Sal'!A53</f>
        <v>0</v>
      </c>
      <c r="B53" s="208">
        <f>('Year 4 Sal'!B53)+(('Year 4 Sal'!B53)*(Main!K1))</f>
        <v>0</v>
      </c>
      <c r="C53" s="208">
        <f>'Year 4 Sal'!C53</f>
        <v>0</v>
      </c>
      <c r="D53" s="20">
        <f t="shared" si="4"/>
        <v>0</v>
      </c>
      <c r="E53" s="20">
        <f t="shared" si="3"/>
        <v>0</v>
      </c>
      <c r="F53" s="36">
        <f t="shared" si="5"/>
        <v>0</v>
      </c>
    </row>
    <row r="54" spans="1:6" x14ac:dyDescent="0.2">
      <c r="A54" s="154">
        <f>'Year 4 Sal'!A54</f>
        <v>0</v>
      </c>
      <c r="B54" s="208">
        <f>('Year 4 Sal'!B54)+(('Year 4 Sal'!B54)*(Main!K1))</f>
        <v>0</v>
      </c>
      <c r="C54" s="208">
        <f>'Year 4 Sal'!C54</f>
        <v>0</v>
      </c>
      <c r="D54" s="37">
        <f t="shared" si="4"/>
        <v>0</v>
      </c>
      <c r="E54" s="37">
        <f t="shared" si="3"/>
        <v>0</v>
      </c>
      <c r="F54" s="38">
        <f t="shared" si="5"/>
        <v>0</v>
      </c>
    </row>
    <row r="55" spans="1:6" ht="13.5" thickBot="1" x14ac:dyDescent="0.25">
      <c r="A55" s="154">
        <f>'Year 4 Sal'!A55</f>
        <v>0</v>
      </c>
      <c r="B55" s="167" t="s">
        <v>53</v>
      </c>
      <c r="C55" s="113" t="s">
        <v>54</v>
      </c>
      <c r="D55" s="115">
        <f>SUM(D37:D54)</f>
        <v>0.374</v>
      </c>
      <c r="E55" s="114">
        <f>SUM(E37:E54)</f>
        <v>0</v>
      </c>
      <c r="F55" s="170">
        <f>SUM(F37:F54)</f>
        <v>0</v>
      </c>
    </row>
    <row r="56" spans="1:6" ht="13.5" thickTop="1" x14ac:dyDescent="0.2">
      <c r="A56" s="216" t="str">
        <f>'Year 4 Sal'!A56</f>
        <v>**Effort must be entered in Calendar Months**</v>
      </c>
      <c r="B56" s="168" t="s">
        <v>52</v>
      </c>
      <c r="C56" s="34"/>
      <c r="D56" s="23"/>
      <c r="E56" s="23"/>
      <c r="F56" s="27"/>
    </row>
    <row r="57" spans="1:6" x14ac:dyDescent="0.2">
      <c r="A57" s="154">
        <f>'Year 4 Sal'!A57</f>
        <v>0</v>
      </c>
      <c r="B57" s="208">
        <f>('Year 4 Sal'!B57)+(('Year 4 Sal'!B57)*(Main!K1))</f>
        <v>0</v>
      </c>
      <c r="C57" s="208">
        <f>'Year 4 Sal'!C57</f>
        <v>0</v>
      </c>
      <c r="D57" s="39">
        <f>B57*(C57/12)</f>
        <v>0</v>
      </c>
      <c r="E57" s="40">
        <v>0</v>
      </c>
      <c r="F57" s="36">
        <f>SUM(D57:E57)</f>
        <v>0</v>
      </c>
    </row>
    <row r="58" spans="1:6" x14ac:dyDescent="0.2">
      <c r="A58" s="154">
        <f>'Year 4 Sal'!A58</f>
        <v>0</v>
      </c>
      <c r="B58" s="208">
        <f>('Year 4 Sal'!B58)+(('Year 4 Sal'!B58)*(Main!K1))</f>
        <v>0</v>
      </c>
      <c r="C58" s="208">
        <f>'Year 4 Sal'!C58</f>
        <v>0</v>
      </c>
      <c r="D58" s="39">
        <f>B58*(C58/12)</f>
        <v>0</v>
      </c>
      <c r="E58" s="40">
        <v>0</v>
      </c>
      <c r="F58" s="36">
        <f>SUM(D58:E58)</f>
        <v>0</v>
      </c>
    </row>
    <row r="59" spans="1:6" x14ac:dyDescent="0.2">
      <c r="A59" s="154">
        <f>'Year 4 Sal'!A59</f>
        <v>0</v>
      </c>
      <c r="B59" s="208">
        <f>('Year 4 Sal'!B59)+(('Year 4 Sal'!B59)*(Main!K1))</f>
        <v>0</v>
      </c>
      <c r="C59" s="208">
        <f>'Year 4 Sal'!C59</f>
        <v>0</v>
      </c>
      <c r="D59" s="37">
        <f>B59*(C59/12)</f>
        <v>0</v>
      </c>
      <c r="E59" s="41">
        <v>0</v>
      </c>
      <c r="F59" s="36">
        <f>SUM(D59:E59)</f>
        <v>0</v>
      </c>
    </row>
    <row r="60" spans="1:6" ht="13.5" thickBot="1" x14ac:dyDescent="0.25">
      <c r="A60" s="154">
        <f>'Year 4 Sal'!A60</f>
        <v>0</v>
      </c>
      <c r="B60" s="171" t="s">
        <v>53</v>
      </c>
      <c r="C60" s="113" t="s">
        <v>54</v>
      </c>
      <c r="D60" s="115">
        <f>SUM(D57:D59)</f>
        <v>0</v>
      </c>
      <c r="E60" s="115">
        <f>SUM(E57:E59)</f>
        <v>0</v>
      </c>
      <c r="F60" s="170">
        <f>SUM(D60:E60)</f>
        <v>0</v>
      </c>
    </row>
    <row r="61" spans="1:6" ht="13.5" thickTop="1" x14ac:dyDescent="0.2">
      <c r="A61" s="213" t="s">
        <v>93</v>
      </c>
      <c r="B61" s="3" t="s">
        <v>94</v>
      </c>
      <c r="D61" s="193">
        <v>6.5000000000000002E-2</v>
      </c>
      <c r="F61" s="195"/>
    </row>
    <row r="62" spans="1:6" x14ac:dyDescent="0.2">
      <c r="A62" s="154">
        <f>'Year 4 Sal'!A62</f>
        <v>0</v>
      </c>
      <c r="B62" s="208">
        <f>('Year 4 Sal'!B62)+(('Year 4 Sal'!B62)*(Main!K1))</f>
        <v>0</v>
      </c>
      <c r="C62" s="208">
        <f>'Year 4 Sal'!C62</f>
        <v>0</v>
      </c>
      <c r="D62" s="4">
        <f>((B62/9)*C62)</f>
        <v>0</v>
      </c>
      <c r="E62" s="4">
        <f>$D$61*D62</f>
        <v>0</v>
      </c>
      <c r="F62" s="196">
        <f>SUM(D62:E62)</f>
        <v>0</v>
      </c>
    </row>
    <row r="63" spans="1:6" x14ac:dyDescent="0.2">
      <c r="A63" s="154">
        <f>'Year 4 Sal'!A63</f>
        <v>0</v>
      </c>
      <c r="B63" s="208">
        <f>('Year 4 Sal'!B63)+(('Year 4 Sal'!B63)*(Main!K1))</f>
        <v>0</v>
      </c>
      <c r="C63" s="208">
        <f>'Year 4 Sal'!C63</f>
        <v>0</v>
      </c>
      <c r="D63" s="4">
        <f t="shared" ref="D63:D65" si="6">((B63/9)*C63)</f>
        <v>0</v>
      </c>
      <c r="E63" s="4">
        <f t="shared" ref="E63:E65" si="7">$D$61*D63</f>
        <v>0</v>
      </c>
      <c r="F63" s="196">
        <f t="shared" ref="F63:F65" si="8">SUM(D63:E63)</f>
        <v>0</v>
      </c>
    </row>
    <row r="64" spans="1:6" x14ac:dyDescent="0.2">
      <c r="A64" s="154">
        <f>'Year 4 Sal'!A64</f>
        <v>0</v>
      </c>
      <c r="B64" s="208">
        <f>('Year 4 Sal'!B64)+(('Year 4 Sal'!B64)*(Main!K1))</f>
        <v>0</v>
      </c>
      <c r="C64" s="208">
        <f>'Year 4 Sal'!C64</f>
        <v>0</v>
      </c>
      <c r="D64" s="4">
        <f t="shared" si="6"/>
        <v>0</v>
      </c>
      <c r="E64" s="4">
        <f t="shared" si="7"/>
        <v>0</v>
      </c>
      <c r="F64" s="196">
        <f t="shared" si="8"/>
        <v>0</v>
      </c>
    </row>
    <row r="65" spans="1:6" x14ac:dyDescent="0.2">
      <c r="A65" s="154">
        <f>'Year 4 Sal'!A65</f>
        <v>0</v>
      </c>
      <c r="B65" s="208">
        <f>('Year 4 Sal'!B65)+(('Year 4 Sal'!B65)*(Main!K1))</f>
        <v>0</v>
      </c>
      <c r="C65" s="208">
        <f>'Year 4 Sal'!C65</f>
        <v>0</v>
      </c>
      <c r="D65" s="4">
        <f t="shared" si="6"/>
        <v>0</v>
      </c>
      <c r="E65" s="4">
        <f t="shared" si="7"/>
        <v>0</v>
      </c>
      <c r="F65" s="196">
        <f t="shared" si="8"/>
        <v>0</v>
      </c>
    </row>
    <row r="66" spans="1:6" ht="13.5" thickBot="1" x14ac:dyDescent="0.25">
      <c r="A66" s="154"/>
      <c r="B66" s="197" t="s">
        <v>53</v>
      </c>
      <c r="C66" s="198" t="s">
        <v>54</v>
      </c>
      <c r="D66" s="39">
        <f>SUM(D62:D65)</f>
        <v>0</v>
      </c>
      <c r="E66" s="39">
        <f t="shared" ref="E66:F66" si="9">SUM(E62:E65)</f>
        <v>0</v>
      </c>
      <c r="F66" s="199">
        <f t="shared" si="9"/>
        <v>0</v>
      </c>
    </row>
    <row r="67" spans="1:6" ht="13.5" thickBot="1" x14ac:dyDescent="0.25">
      <c r="A67" s="176"/>
      <c r="B67" s="200" t="s">
        <v>55</v>
      </c>
      <c r="C67" s="201"/>
      <c r="D67" s="202">
        <f>SUM(D36+D55+D60+D66)</f>
        <v>0.374</v>
      </c>
      <c r="E67" s="202">
        <f t="shared" ref="E67:F67" si="10">SUM(E36+E55+E60+E66)</f>
        <v>0</v>
      </c>
      <c r="F67" s="205">
        <f t="shared" si="10"/>
        <v>0</v>
      </c>
    </row>
  </sheetData>
  <customSheetViews>
    <customSheetView guid="{2699193E-BB50-4684-B21F-55334D0337FF}">
      <selection activeCell="C28" sqref="C28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B2:F2"/>
  </mergeCells>
  <phoneticPr fontId="0" type="noConversion"/>
  <pageMargins left="0.75" right="0.75" top="1" bottom="1" header="0.5" footer="0.5"/>
  <pageSetup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41"/>
  <sheetViews>
    <sheetView workbookViewId="0">
      <selection activeCell="U13" sqref="U13"/>
    </sheetView>
  </sheetViews>
  <sheetFormatPr defaultRowHeight="12.75" x14ac:dyDescent="0.2"/>
  <sheetData>
    <row r="2" spans="3:18" x14ac:dyDescent="0.2">
      <c r="F2">
        <v>25000</v>
      </c>
    </row>
    <row r="3" spans="3:18" x14ac:dyDescent="0.2">
      <c r="C3" s="77" t="s">
        <v>43</v>
      </c>
      <c r="D3" s="77"/>
      <c r="E3" s="77" t="s">
        <v>38</v>
      </c>
      <c r="F3" s="77" t="s">
        <v>39</v>
      </c>
      <c r="G3" s="77" t="s">
        <v>40</v>
      </c>
      <c r="H3" s="77" t="s">
        <v>41</v>
      </c>
      <c r="I3" s="77" t="s">
        <v>42</v>
      </c>
      <c r="L3" s="87" t="s">
        <v>73</v>
      </c>
      <c r="M3" s="87"/>
      <c r="N3" s="87" t="s">
        <v>38</v>
      </c>
      <c r="O3" s="87" t="s">
        <v>39</v>
      </c>
      <c r="P3" s="87" t="s">
        <v>40</v>
      </c>
      <c r="Q3" s="87" t="s">
        <v>41</v>
      </c>
      <c r="R3" s="87" t="s">
        <v>42</v>
      </c>
    </row>
    <row r="4" spans="3:18" x14ac:dyDescent="0.2">
      <c r="C4" s="77"/>
      <c r="D4" s="77"/>
      <c r="E4" s="77"/>
      <c r="F4" s="77"/>
      <c r="G4" s="77"/>
      <c r="H4" s="77"/>
      <c r="I4" s="77"/>
      <c r="L4" s="87"/>
      <c r="M4" s="87"/>
      <c r="N4" s="87"/>
      <c r="O4" s="87"/>
      <c r="P4" s="87"/>
      <c r="Q4" s="87"/>
      <c r="R4" s="87"/>
    </row>
    <row r="5" spans="3:18" x14ac:dyDescent="0.2">
      <c r="C5" s="77"/>
      <c r="D5" s="77" t="s">
        <v>36</v>
      </c>
      <c r="E5" s="78">
        <f>Main!C21+Main!C22</f>
        <v>0</v>
      </c>
      <c r="F5" s="78">
        <f>Main!D21+Main!D22</f>
        <v>0</v>
      </c>
      <c r="G5" s="78">
        <f>Main!E21+Main!E22</f>
        <v>0</v>
      </c>
      <c r="H5" s="78">
        <f>Main!F21+Main!F22</f>
        <v>0</v>
      </c>
      <c r="I5" s="78">
        <f>Main!G21+Main!G22</f>
        <v>0</v>
      </c>
      <c r="L5" s="87"/>
      <c r="M5" s="87" t="s">
        <v>36</v>
      </c>
      <c r="N5" s="88">
        <f>Main!C31+Main!C32</f>
        <v>0</v>
      </c>
      <c r="O5" s="88">
        <f>Main!D31+Main!D32</f>
        <v>0</v>
      </c>
      <c r="P5" s="88">
        <f>Main!E31+Main!E32</f>
        <v>0</v>
      </c>
      <c r="Q5" s="88">
        <f>Main!F31+Main!F32</f>
        <v>0</v>
      </c>
      <c r="R5" s="88">
        <f>Main!G31+Main!G32</f>
        <v>0</v>
      </c>
    </row>
    <row r="6" spans="3:18" x14ac:dyDescent="0.2">
      <c r="C6" s="77"/>
      <c r="D6" s="77" t="s">
        <v>92</v>
      </c>
      <c r="E6" s="77">
        <f>SUM(E5)</f>
        <v>0</v>
      </c>
      <c r="F6" s="77">
        <f>SUM(E5:F5)</f>
        <v>0</v>
      </c>
      <c r="G6" s="77">
        <f>SUM(E5:G5)</f>
        <v>0</v>
      </c>
      <c r="H6" s="77">
        <f>SUM(E5:H5)</f>
        <v>0</v>
      </c>
      <c r="I6" s="77">
        <f>SUM(E5:I5)</f>
        <v>0</v>
      </c>
      <c r="L6" s="87"/>
      <c r="M6" s="87" t="s">
        <v>92</v>
      </c>
      <c r="N6" s="87">
        <f>SUM(N5)</f>
        <v>0</v>
      </c>
      <c r="O6" s="87">
        <f>SUM(N5:O5)</f>
        <v>0</v>
      </c>
      <c r="P6" s="87">
        <f>SUM(N5:P5)</f>
        <v>0</v>
      </c>
      <c r="Q6" s="87">
        <f>SUM(N5:Q5)</f>
        <v>0</v>
      </c>
      <c r="R6" s="87">
        <f>SUM(N5:R5)</f>
        <v>0</v>
      </c>
    </row>
    <row r="7" spans="3:18" x14ac:dyDescent="0.2">
      <c r="C7" s="77"/>
      <c r="D7" s="77" t="s">
        <v>37</v>
      </c>
      <c r="E7" s="77">
        <f>IF(E5-$F$2&gt;0,$F$2,E5)</f>
        <v>0</v>
      </c>
      <c r="F7" s="77">
        <f>IF(F5&gt;E8,E8,F5)</f>
        <v>0</v>
      </c>
      <c r="G7" s="77">
        <f>IF(G5&gt;F8,F8,G5)</f>
        <v>0</v>
      </c>
      <c r="H7" s="77">
        <f>IF(H5&gt;G8,G8,H5)</f>
        <v>0</v>
      </c>
      <c r="I7" s="77">
        <f>IF(I5&gt;H8,H8,I5)</f>
        <v>0</v>
      </c>
      <c r="L7" s="87"/>
      <c r="M7" s="87" t="s">
        <v>37</v>
      </c>
      <c r="N7" s="87">
        <f>IF(N5-$F$2&gt;0,$F$2,N5)</f>
        <v>0</v>
      </c>
      <c r="O7" s="87">
        <f>IF(O5&gt;N8,N8,O5)</f>
        <v>0</v>
      </c>
      <c r="P7" s="87">
        <f>IF(P5&gt;O8,O8,P5)</f>
        <v>0</v>
      </c>
      <c r="Q7" s="87">
        <f>IF(Q5&gt;P8,P8,Q5)</f>
        <v>0</v>
      </c>
      <c r="R7" s="87">
        <f>IF(R5&gt;Q8,Q8,R5)</f>
        <v>0</v>
      </c>
    </row>
    <row r="8" spans="3:18" x14ac:dyDescent="0.2">
      <c r="C8" s="77"/>
      <c r="D8" s="77" t="s">
        <v>44</v>
      </c>
      <c r="E8" s="77">
        <f>$F$2-E7</f>
        <v>25000</v>
      </c>
      <c r="F8" s="77">
        <f>$F$2-SUM(E7:F7)</f>
        <v>25000</v>
      </c>
      <c r="G8" s="77">
        <f>$F$2-SUM(E7:G7)</f>
        <v>25000</v>
      </c>
      <c r="H8" s="77">
        <f>$F$2-SUM(E7:H7)</f>
        <v>25000</v>
      </c>
      <c r="I8" s="77">
        <f>$F$2-SUM(E7:I7)</f>
        <v>25000</v>
      </c>
      <c r="L8" s="87"/>
      <c r="M8" s="87" t="s">
        <v>44</v>
      </c>
      <c r="N8" s="87">
        <f>$F$2-N7</f>
        <v>25000</v>
      </c>
      <c r="O8" s="87">
        <f>$F$2-SUM(N7:O7)</f>
        <v>25000</v>
      </c>
      <c r="P8" s="87">
        <f>$F$2-SUM(N7:P7)</f>
        <v>25000</v>
      </c>
      <c r="Q8" s="87">
        <f>$F$2-SUM(N7:Q7)</f>
        <v>25000</v>
      </c>
      <c r="R8" s="87">
        <f>$F$2-SUM(N7:R7)</f>
        <v>25000</v>
      </c>
    </row>
    <row r="9" spans="3:18" x14ac:dyDescent="0.2">
      <c r="C9" s="77"/>
      <c r="D9" s="77" t="s">
        <v>49</v>
      </c>
      <c r="E9" s="77">
        <f>-E5+E7</f>
        <v>0</v>
      </c>
      <c r="F9" s="77">
        <f>-F5+F7</f>
        <v>0</v>
      </c>
      <c r="G9" s="77">
        <f>-G5+G7</f>
        <v>0</v>
      </c>
      <c r="H9" s="77">
        <f>-H5+H7</f>
        <v>0</v>
      </c>
      <c r="I9" s="77">
        <f>-I5+I7</f>
        <v>0</v>
      </c>
      <c r="L9" s="87"/>
      <c r="M9" s="87" t="s">
        <v>49</v>
      </c>
      <c r="N9" s="87">
        <f>-N5+N7</f>
        <v>0</v>
      </c>
      <c r="O9" s="87">
        <f>-O5+O7</f>
        <v>0</v>
      </c>
      <c r="P9" s="87">
        <f>-P5+P7</f>
        <v>0</v>
      </c>
      <c r="Q9" s="87">
        <f>-Q5+Q7</f>
        <v>0</v>
      </c>
      <c r="R9" s="87">
        <f>-R5+R7</f>
        <v>0</v>
      </c>
    </row>
    <row r="11" spans="3:18" x14ac:dyDescent="0.2">
      <c r="C11" s="111" t="s">
        <v>45</v>
      </c>
      <c r="D11" s="111"/>
      <c r="E11" s="111" t="s">
        <v>38</v>
      </c>
      <c r="F11" s="111" t="s">
        <v>39</v>
      </c>
      <c r="G11" s="111" t="s">
        <v>40</v>
      </c>
      <c r="H11" s="111" t="s">
        <v>41</v>
      </c>
      <c r="I11" s="111" t="s">
        <v>42</v>
      </c>
      <c r="L11" s="92" t="s">
        <v>74</v>
      </c>
      <c r="M11" s="92"/>
      <c r="N11" s="92" t="s">
        <v>38</v>
      </c>
      <c r="O11" s="92" t="s">
        <v>39</v>
      </c>
      <c r="P11" s="92" t="s">
        <v>40</v>
      </c>
      <c r="Q11" s="92" t="s">
        <v>41</v>
      </c>
      <c r="R11" s="92" t="s">
        <v>42</v>
      </c>
    </row>
    <row r="12" spans="3:18" x14ac:dyDescent="0.2">
      <c r="C12" s="111"/>
      <c r="D12" s="111"/>
      <c r="E12" s="111"/>
      <c r="F12" s="111"/>
      <c r="G12" s="111"/>
      <c r="H12" s="111"/>
      <c r="I12" s="111"/>
      <c r="L12" s="92"/>
      <c r="M12" s="92"/>
      <c r="N12" s="92"/>
      <c r="O12" s="92"/>
      <c r="P12" s="92"/>
      <c r="Q12" s="92"/>
      <c r="R12" s="92"/>
    </row>
    <row r="13" spans="3:18" x14ac:dyDescent="0.2">
      <c r="C13" s="111"/>
      <c r="D13" s="111" t="s">
        <v>36</v>
      </c>
      <c r="E13" s="112">
        <f>Main!C23+Main!C24</f>
        <v>0</v>
      </c>
      <c r="F13" s="112">
        <f>Main!D23+Main!D24</f>
        <v>0</v>
      </c>
      <c r="G13" s="112">
        <f>Main!E23+Main!E24</f>
        <v>0</v>
      </c>
      <c r="H13" s="112">
        <f>Main!F23+Main!F24</f>
        <v>0</v>
      </c>
      <c r="I13" s="112">
        <f>Main!G23+Main!G24</f>
        <v>0</v>
      </c>
      <c r="L13" s="92"/>
      <c r="M13" s="92" t="s">
        <v>36</v>
      </c>
      <c r="N13" s="93">
        <f>Main!C33+Main!C34</f>
        <v>0</v>
      </c>
      <c r="O13" s="93">
        <f>Main!D33+Main!D34</f>
        <v>0</v>
      </c>
      <c r="P13" s="93">
        <f>Main!E33+Main!E34</f>
        <v>0</v>
      </c>
      <c r="Q13" s="93">
        <f>Main!F33+Main!F34</f>
        <v>0</v>
      </c>
      <c r="R13" s="93">
        <f>Main!G33+Main!G34</f>
        <v>0</v>
      </c>
    </row>
    <row r="14" spans="3:18" x14ac:dyDescent="0.2">
      <c r="C14" s="111"/>
      <c r="D14" s="111" t="s">
        <v>92</v>
      </c>
      <c r="E14" s="111">
        <f>SUM(E13)</f>
        <v>0</v>
      </c>
      <c r="F14" s="111">
        <f>SUM(E13:F13)</f>
        <v>0</v>
      </c>
      <c r="G14" s="111">
        <f>SUM(E13:G13)</f>
        <v>0</v>
      </c>
      <c r="H14" s="111">
        <f>SUM(E13:H13)</f>
        <v>0</v>
      </c>
      <c r="I14" s="111">
        <f>SUM(E13:I13)</f>
        <v>0</v>
      </c>
      <c r="L14" s="92"/>
      <c r="M14" s="92" t="s">
        <v>92</v>
      </c>
      <c r="N14" s="92">
        <f>SUM(N13)</f>
        <v>0</v>
      </c>
      <c r="O14" s="92">
        <f>SUM(N13:O13)</f>
        <v>0</v>
      </c>
      <c r="P14" s="92">
        <f>SUM(N13:P13)</f>
        <v>0</v>
      </c>
      <c r="Q14" s="92">
        <f>SUM(N13:Q13)</f>
        <v>0</v>
      </c>
      <c r="R14" s="92">
        <f>SUM(N13:R13)</f>
        <v>0</v>
      </c>
    </row>
    <row r="15" spans="3:18" x14ac:dyDescent="0.2">
      <c r="C15" s="111"/>
      <c r="D15" s="111" t="s">
        <v>37</v>
      </c>
      <c r="E15" s="111">
        <f>IF(E13-$F$2&gt;0,$F$2,E13)</f>
        <v>0</v>
      </c>
      <c r="F15" s="111">
        <f>IF(F13&gt;E16,E16,F13)</f>
        <v>0</v>
      </c>
      <c r="G15" s="111">
        <f>IF(G13&gt;F16,F16,G13)</f>
        <v>0</v>
      </c>
      <c r="H15" s="111">
        <f>IF(H13&gt;G16,G16,H13)</f>
        <v>0</v>
      </c>
      <c r="I15" s="111">
        <f>IF(I13&gt;H16,H16,I13)</f>
        <v>0</v>
      </c>
      <c r="L15" s="92"/>
      <c r="M15" s="92" t="s">
        <v>37</v>
      </c>
      <c r="N15" s="92">
        <f>IF(N13-$F$2&gt;0,$F$2,N13)</f>
        <v>0</v>
      </c>
      <c r="O15" s="92">
        <f>IF(O13&gt;N16,N16,O13)</f>
        <v>0</v>
      </c>
      <c r="P15" s="92">
        <f>IF(P13&gt;O16,O16,P13)</f>
        <v>0</v>
      </c>
      <c r="Q15" s="92">
        <f>IF(Q13&gt;P16,P16,Q13)</f>
        <v>0</v>
      </c>
      <c r="R15" s="92">
        <f>IF(R13&gt;Q16,Q16,R13)</f>
        <v>0</v>
      </c>
    </row>
    <row r="16" spans="3:18" x14ac:dyDescent="0.2">
      <c r="C16" s="111"/>
      <c r="D16" s="111" t="s">
        <v>44</v>
      </c>
      <c r="E16" s="111">
        <f>$F$2-E15</f>
        <v>25000</v>
      </c>
      <c r="F16" s="111">
        <f>$F$2-SUM(E15:F15)</f>
        <v>25000</v>
      </c>
      <c r="G16" s="111">
        <f>$F$2-SUM(E15:G15)</f>
        <v>25000</v>
      </c>
      <c r="H16" s="111">
        <f>$F$2-SUM(E15:H15)</f>
        <v>25000</v>
      </c>
      <c r="I16" s="111">
        <f>$F$2-SUM(E15:I15)</f>
        <v>25000</v>
      </c>
      <c r="L16" s="92"/>
      <c r="M16" s="92" t="s">
        <v>44</v>
      </c>
      <c r="N16" s="92">
        <f>$F$2-N15</f>
        <v>25000</v>
      </c>
      <c r="O16" s="92">
        <f>$F$2-SUM(N15:O15)</f>
        <v>25000</v>
      </c>
      <c r="P16" s="92">
        <f>$F$2-SUM(N15:P15)</f>
        <v>25000</v>
      </c>
      <c r="Q16" s="92">
        <f>$F$2-SUM(N15:Q15)</f>
        <v>25000</v>
      </c>
      <c r="R16" s="92">
        <f>$F$2-SUM(N15:R15)</f>
        <v>25000</v>
      </c>
    </row>
    <row r="17" spans="3:18" x14ac:dyDescent="0.2">
      <c r="C17" s="111"/>
      <c r="D17" s="111" t="s">
        <v>49</v>
      </c>
      <c r="E17" s="111">
        <f>-E13+E15</f>
        <v>0</v>
      </c>
      <c r="F17" s="111">
        <f>-F13+F15</f>
        <v>0</v>
      </c>
      <c r="G17" s="111">
        <f>-G13+G15</f>
        <v>0</v>
      </c>
      <c r="H17" s="111">
        <f>-H13+H15</f>
        <v>0</v>
      </c>
      <c r="I17" s="111">
        <f>-I13+I15</f>
        <v>0</v>
      </c>
      <c r="L17" s="92"/>
      <c r="M17" s="92" t="s">
        <v>49</v>
      </c>
      <c r="N17" s="92">
        <f>-N13+N15</f>
        <v>0</v>
      </c>
      <c r="O17" s="92">
        <f>-O13+O15</f>
        <v>0</v>
      </c>
      <c r="P17" s="92">
        <f>-P13+P15</f>
        <v>0</v>
      </c>
      <c r="Q17" s="92">
        <f>-Q13+Q15</f>
        <v>0</v>
      </c>
      <c r="R17" s="92">
        <f>-R13+R15</f>
        <v>0</v>
      </c>
    </row>
    <row r="19" spans="3:18" x14ac:dyDescent="0.2">
      <c r="C19" s="73" t="s">
        <v>46</v>
      </c>
      <c r="D19" s="73"/>
      <c r="E19" s="73" t="s">
        <v>38</v>
      </c>
      <c r="F19" s="73" t="s">
        <v>39</v>
      </c>
      <c r="G19" s="73" t="s">
        <v>40</v>
      </c>
      <c r="H19" s="73" t="s">
        <v>41</v>
      </c>
      <c r="I19" s="73" t="s">
        <v>42</v>
      </c>
      <c r="L19" s="97" t="s">
        <v>75</v>
      </c>
      <c r="M19" s="97"/>
      <c r="N19" s="97" t="s">
        <v>38</v>
      </c>
      <c r="O19" s="97" t="s">
        <v>39</v>
      </c>
      <c r="P19" s="97" t="s">
        <v>40</v>
      </c>
      <c r="Q19" s="97" t="s">
        <v>41</v>
      </c>
      <c r="R19" s="97" t="s">
        <v>42</v>
      </c>
    </row>
    <row r="20" spans="3:18" x14ac:dyDescent="0.2">
      <c r="C20" s="73"/>
      <c r="D20" s="73"/>
      <c r="E20" s="73"/>
      <c r="F20" s="73"/>
      <c r="G20" s="73"/>
      <c r="H20" s="73"/>
      <c r="I20" s="73"/>
      <c r="L20" s="97"/>
      <c r="M20" s="97"/>
      <c r="N20" s="97"/>
      <c r="O20" s="97"/>
      <c r="P20" s="97"/>
      <c r="Q20" s="97"/>
      <c r="R20" s="97"/>
    </row>
    <row r="21" spans="3:18" x14ac:dyDescent="0.2">
      <c r="C21" s="73"/>
      <c r="D21" s="73" t="s">
        <v>36</v>
      </c>
      <c r="E21" s="74">
        <f>Main!C25+Main!C26</f>
        <v>0</v>
      </c>
      <c r="F21" s="74">
        <f>Main!D25+Main!D26</f>
        <v>0</v>
      </c>
      <c r="G21" s="74">
        <f>Main!E25+Main!E26</f>
        <v>0</v>
      </c>
      <c r="H21" s="74">
        <f>Main!F25+Main!F26</f>
        <v>0</v>
      </c>
      <c r="I21" s="74">
        <f>Main!G25+Main!G26</f>
        <v>0</v>
      </c>
      <c r="L21" s="97"/>
      <c r="M21" s="97" t="s">
        <v>36</v>
      </c>
      <c r="N21" s="98">
        <f>Main!C35+Main!C36</f>
        <v>0</v>
      </c>
      <c r="O21" s="98">
        <f>Main!D35+Main!D36</f>
        <v>0</v>
      </c>
      <c r="P21" s="98">
        <f>Main!E35+Main!E36</f>
        <v>0</v>
      </c>
      <c r="Q21" s="98">
        <f>Main!F35+Main!F36</f>
        <v>0</v>
      </c>
      <c r="R21" s="98">
        <f>Main!G35+Main!G36</f>
        <v>0</v>
      </c>
    </row>
    <row r="22" spans="3:18" x14ac:dyDescent="0.2">
      <c r="C22" s="73"/>
      <c r="D22" s="73" t="s">
        <v>92</v>
      </c>
      <c r="E22" s="73">
        <f>SUM(E21)</f>
        <v>0</v>
      </c>
      <c r="F22" s="73">
        <f>SUM(E21:F21)</f>
        <v>0</v>
      </c>
      <c r="G22" s="73">
        <f>SUM(E21:G21)</f>
        <v>0</v>
      </c>
      <c r="H22" s="73">
        <f>SUM(E21:H21)</f>
        <v>0</v>
      </c>
      <c r="I22" s="73">
        <f>SUM(E21:I21)</f>
        <v>0</v>
      </c>
      <c r="L22" s="97"/>
      <c r="M22" s="97" t="s">
        <v>92</v>
      </c>
      <c r="N22" s="97">
        <f>SUM(N21)</f>
        <v>0</v>
      </c>
      <c r="O22" s="97">
        <f>SUM(N21:O21)</f>
        <v>0</v>
      </c>
      <c r="P22" s="97">
        <f>SUM(N21:P21)</f>
        <v>0</v>
      </c>
      <c r="Q22" s="97">
        <f>SUM(N21:Q21)</f>
        <v>0</v>
      </c>
      <c r="R22" s="97">
        <f>SUM(N21:R21)</f>
        <v>0</v>
      </c>
    </row>
    <row r="23" spans="3:18" x14ac:dyDescent="0.2">
      <c r="C23" s="73"/>
      <c r="D23" s="73" t="s">
        <v>37</v>
      </c>
      <c r="E23" s="73">
        <f>IF(E21-$F$2&gt;0,$F$2,E21)</f>
        <v>0</v>
      </c>
      <c r="F23" s="73">
        <f>IF(F21&gt;E24,E24,F21)</f>
        <v>0</v>
      </c>
      <c r="G23" s="73">
        <f>IF(G21&gt;F24,F24,G21)</f>
        <v>0</v>
      </c>
      <c r="H23" s="73">
        <f>IF(H21&gt;G24,G24,H21)</f>
        <v>0</v>
      </c>
      <c r="I23" s="73">
        <f>IF(I21&gt;H24,H24,I21)</f>
        <v>0</v>
      </c>
      <c r="L23" s="97"/>
      <c r="M23" s="97" t="s">
        <v>37</v>
      </c>
      <c r="N23" s="97">
        <f>IF(N21-$F$2&gt;0,$F$2,N21)</f>
        <v>0</v>
      </c>
      <c r="O23" s="97">
        <f>IF(O21&gt;N24,N24,O21)</f>
        <v>0</v>
      </c>
      <c r="P23" s="97">
        <f>IF(P21&gt;O24,O24,P21)</f>
        <v>0</v>
      </c>
      <c r="Q23" s="97">
        <f>IF(Q21&gt;P24,P24,Q21)</f>
        <v>0</v>
      </c>
      <c r="R23" s="97">
        <f>IF(R21&gt;Q24,Q24,R21)</f>
        <v>0</v>
      </c>
    </row>
    <row r="24" spans="3:18" x14ac:dyDescent="0.2">
      <c r="C24" s="73"/>
      <c r="D24" s="73" t="s">
        <v>44</v>
      </c>
      <c r="E24" s="73">
        <f>$F$2-E23</f>
        <v>25000</v>
      </c>
      <c r="F24" s="73">
        <f>$F$2-SUM(E23:F23)</f>
        <v>25000</v>
      </c>
      <c r="G24" s="73">
        <f>$F$2-SUM(E23:G23)</f>
        <v>25000</v>
      </c>
      <c r="H24" s="73">
        <f>$F$2-SUM(E23:H23)</f>
        <v>25000</v>
      </c>
      <c r="I24" s="73">
        <f>$F$2-SUM(E23:I23)</f>
        <v>25000</v>
      </c>
      <c r="L24" s="97"/>
      <c r="M24" s="97" t="s">
        <v>44</v>
      </c>
      <c r="N24" s="97">
        <f>$F$2-N23</f>
        <v>25000</v>
      </c>
      <c r="O24" s="97">
        <f>$F$2-SUM(N23:O23)</f>
        <v>25000</v>
      </c>
      <c r="P24" s="97">
        <f>$F$2-SUM(N23:P23)</f>
        <v>25000</v>
      </c>
      <c r="Q24" s="97">
        <f>$F$2-SUM(N23:Q23)</f>
        <v>25000</v>
      </c>
      <c r="R24" s="97">
        <f>$F$2-SUM(N23:R23)</f>
        <v>25000</v>
      </c>
    </row>
    <row r="25" spans="3:18" x14ac:dyDescent="0.2">
      <c r="C25" s="73"/>
      <c r="D25" s="73" t="s">
        <v>49</v>
      </c>
      <c r="E25" s="73">
        <f>-E21+E23</f>
        <v>0</v>
      </c>
      <c r="F25" s="73">
        <f>-F21+F23</f>
        <v>0</v>
      </c>
      <c r="G25" s="73">
        <f>-G21+G23</f>
        <v>0</v>
      </c>
      <c r="H25" s="73">
        <f>-H21+H23</f>
        <v>0</v>
      </c>
      <c r="I25" s="73">
        <f>-I21+I23</f>
        <v>0</v>
      </c>
      <c r="L25" s="97"/>
      <c r="M25" s="97" t="s">
        <v>49</v>
      </c>
      <c r="N25" s="97">
        <f>-N21+N23</f>
        <v>0</v>
      </c>
      <c r="O25" s="97">
        <f>-O21+O23</f>
        <v>0</v>
      </c>
      <c r="P25" s="97">
        <f>-P21+P23</f>
        <v>0</v>
      </c>
      <c r="Q25" s="97">
        <f>-Q21+Q23</f>
        <v>0</v>
      </c>
      <c r="R25" s="97">
        <f>-R21+R23</f>
        <v>0</v>
      </c>
    </row>
    <row r="27" spans="3:18" x14ac:dyDescent="0.2">
      <c r="C27" s="79" t="s">
        <v>47</v>
      </c>
      <c r="D27" s="79"/>
      <c r="E27" s="79" t="s">
        <v>38</v>
      </c>
      <c r="F27" s="79" t="s">
        <v>39</v>
      </c>
      <c r="G27" s="79" t="s">
        <v>40</v>
      </c>
      <c r="H27" s="79" t="s">
        <v>41</v>
      </c>
      <c r="I27" s="79" t="s">
        <v>42</v>
      </c>
      <c r="L27" s="102" t="s">
        <v>76</v>
      </c>
      <c r="M27" s="102"/>
      <c r="N27" s="102" t="s">
        <v>38</v>
      </c>
      <c r="O27" s="102" t="s">
        <v>39</v>
      </c>
      <c r="P27" s="102" t="s">
        <v>40</v>
      </c>
      <c r="Q27" s="102" t="s">
        <v>41</v>
      </c>
      <c r="R27" s="102" t="s">
        <v>42</v>
      </c>
    </row>
    <row r="28" spans="3:18" x14ac:dyDescent="0.2">
      <c r="C28" s="79"/>
      <c r="D28" s="79"/>
      <c r="E28" s="79"/>
      <c r="F28" s="79"/>
      <c r="G28" s="79"/>
      <c r="H28" s="79"/>
      <c r="I28" s="79"/>
      <c r="L28" s="102"/>
      <c r="M28" s="102"/>
      <c r="N28" s="102"/>
      <c r="O28" s="102"/>
      <c r="P28" s="102"/>
      <c r="Q28" s="102"/>
      <c r="R28" s="102"/>
    </row>
    <row r="29" spans="3:18" x14ac:dyDescent="0.2">
      <c r="C29" s="79"/>
      <c r="D29" s="79" t="s">
        <v>36</v>
      </c>
      <c r="E29" s="80">
        <f>Main!C27+Main!C28</f>
        <v>0</v>
      </c>
      <c r="F29" s="80">
        <f>Main!D27+Main!D28</f>
        <v>0</v>
      </c>
      <c r="G29" s="80">
        <f>Main!E27+Main!E28</f>
        <v>0</v>
      </c>
      <c r="H29" s="80">
        <f>Main!F27+Main!F28</f>
        <v>0</v>
      </c>
      <c r="I29" s="80">
        <f>Main!G27+Main!G28</f>
        <v>0</v>
      </c>
      <c r="L29" s="102"/>
      <c r="M29" s="102" t="s">
        <v>36</v>
      </c>
      <c r="N29" s="103">
        <f>Main!C37+Main!C38</f>
        <v>0</v>
      </c>
      <c r="O29" s="103">
        <f>Main!D37+Main!D38</f>
        <v>0</v>
      </c>
      <c r="P29" s="103">
        <f>Main!E37+Main!E38</f>
        <v>0</v>
      </c>
      <c r="Q29" s="103">
        <f>Main!F37+Main!F38</f>
        <v>0</v>
      </c>
      <c r="R29" s="103">
        <f>Main!G37+Main!G38</f>
        <v>0</v>
      </c>
    </row>
    <row r="30" spans="3:18" x14ac:dyDescent="0.2">
      <c r="C30" s="79"/>
      <c r="D30" s="79" t="s">
        <v>92</v>
      </c>
      <c r="E30" s="79">
        <f>SUM(E29)</f>
        <v>0</v>
      </c>
      <c r="F30" s="79">
        <f>SUM(E29:F29)</f>
        <v>0</v>
      </c>
      <c r="G30" s="79">
        <f>SUM(E29:G29)</f>
        <v>0</v>
      </c>
      <c r="H30" s="79">
        <f>SUM(E29:H29)</f>
        <v>0</v>
      </c>
      <c r="I30" s="79">
        <f>SUM(E29:I29)</f>
        <v>0</v>
      </c>
      <c r="L30" s="102"/>
      <c r="M30" s="102" t="s">
        <v>92</v>
      </c>
      <c r="N30" s="102">
        <f>SUM(N29)</f>
        <v>0</v>
      </c>
      <c r="O30" s="102">
        <f>SUM(N29:O29)</f>
        <v>0</v>
      </c>
      <c r="P30" s="102">
        <f>SUM(N29:P29)</f>
        <v>0</v>
      </c>
      <c r="Q30" s="102">
        <f>SUM(N29:Q29)</f>
        <v>0</v>
      </c>
      <c r="R30" s="102">
        <f>SUM(N29:R29)</f>
        <v>0</v>
      </c>
    </row>
    <row r="31" spans="3:18" x14ac:dyDescent="0.2">
      <c r="C31" s="79"/>
      <c r="D31" s="79" t="s">
        <v>37</v>
      </c>
      <c r="E31" s="79">
        <f>IF(E29-$F$2&gt;0,$F$2,E29)</f>
        <v>0</v>
      </c>
      <c r="F31" s="79">
        <f>IF(F29&gt;E32,E32,F29)</f>
        <v>0</v>
      </c>
      <c r="G31" s="79">
        <f>IF(G29&gt;F32,F32,G29)</f>
        <v>0</v>
      </c>
      <c r="H31" s="79">
        <f>IF(H29&gt;G32,G32,H29)</f>
        <v>0</v>
      </c>
      <c r="I31" s="79">
        <f>IF(I29&gt;H32,H32,I29)</f>
        <v>0</v>
      </c>
      <c r="L31" s="102"/>
      <c r="M31" s="102" t="s">
        <v>37</v>
      </c>
      <c r="N31" s="102">
        <f>IF(N29-$F$2&gt;0,$F$2,N29)</f>
        <v>0</v>
      </c>
      <c r="O31" s="102">
        <f>IF(O29&gt;N32,N32,O29)</f>
        <v>0</v>
      </c>
      <c r="P31" s="102">
        <f>IF(P29&gt;O32,O32,P29)</f>
        <v>0</v>
      </c>
      <c r="Q31" s="102">
        <f>IF(Q29&gt;P32,P32,Q29)</f>
        <v>0</v>
      </c>
      <c r="R31" s="102">
        <f>IF(R29&gt;Q32,Q32,R29)</f>
        <v>0</v>
      </c>
    </row>
    <row r="32" spans="3:18" x14ac:dyDescent="0.2">
      <c r="C32" s="79"/>
      <c r="D32" s="79" t="s">
        <v>44</v>
      </c>
      <c r="E32" s="79">
        <f>$F$2-E31</f>
        <v>25000</v>
      </c>
      <c r="F32" s="79">
        <f>$F$2-SUM(E31:F31)</f>
        <v>25000</v>
      </c>
      <c r="G32" s="79">
        <f>$F$2-SUM(E31:G31)</f>
        <v>25000</v>
      </c>
      <c r="H32" s="79">
        <f>$F$2-SUM(E31:H31)</f>
        <v>25000</v>
      </c>
      <c r="I32" s="79">
        <f>$F$2-SUM(E31:I31)</f>
        <v>25000</v>
      </c>
      <c r="L32" s="102"/>
      <c r="M32" s="102" t="s">
        <v>44</v>
      </c>
      <c r="N32" s="102">
        <f>$F$2-N31</f>
        <v>25000</v>
      </c>
      <c r="O32" s="102">
        <f>$F$2-SUM(N31:O31)</f>
        <v>25000</v>
      </c>
      <c r="P32" s="102">
        <f>$F$2-SUM(N31:P31)</f>
        <v>25000</v>
      </c>
      <c r="Q32" s="102">
        <f>$F$2-SUM(N31:Q31)</f>
        <v>25000</v>
      </c>
      <c r="R32" s="102">
        <f>$F$2-SUM(N31:R31)</f>
        <v>25000</v>
      </c>
    </row>
    <row r="33" spans="3:18" x14ac:dyDescent="0.2">
      <c r="C33" s="79"/>
      <c r="D33" s="79" t="s">
        <v>49</v>
      </c>
      <c r="E33" s="79">
        <f>-E29+E31</f>
        <v>0</v>
      </c>
      <c r="F33" s="79">
        <f>-F29+F31</f>
        <v>0</v>
      </c>
      <c r="G33" s="79">
        <f>-G29+G31</f>
        <v>0</v>
      </c>
      <c r="H33" s="79">
        <f>-H29+H31</f>
        <v>0</v>
      </c>
      <c r="I33" s="79">
        <f>-I29+I31</f>
        <v>0</v>
      </c>
      <c r="L33" s="102"/>
      <c r="M33" s="102" t="s">
        <v>49</v>
      </c>
      <c r="N33" s="102">
        <f>-N29+N31</f>
        <v>0</v>
      </c>
      <c r="O33" s="102">
        <f>-O29+O31</f>
        <v>0</v>
      </c>
      <c r="P33" s="102">
        <f>-P29+P31</f>
        <v>0</v>
      </c>
      <c r="Q33" s="102">
        <f>-Q29+Q31</f>
        <v>0</v>
      </c>
      <c r="R33" s="102">
        <f>-R29+R31</f>
        <v>0</v>
      </c>
    </row>
    <row r="35" spans="3:18" x14ac:dyDescent="0.2">
      <c r="C35" s="83" t="s">
        <v>48</v>
      </c>
      <c r="D35" s="83"/>
      <c r="E35" s="83" t="s">
        <v>38</v>
      </c>
      <c r="F35" s="83" t="s">
        <v>39</v>
      </c>
      <c r="G35" s="83" t="s">
        <v>40</v>
      </c>
      <c r="H35" s="83" t="s">
        <v>41</v>
      </c>
      <c r="I35" s="83" t="s">
        <v>42</v>
      </c>
      <c r="L35" s="107" t="s">
        <v>77</v>
      </c>
      <c r="M35" s="107"/>
      <c r="N35" s="107" t="s">
        <v>38</v>
      </c>
      <c r="O35" s="107" t="s">
        <v>39</v>
      </c>
      <c r="P35" s="107" t="s">
        <v>40</v>
      </c>
      <c r="Q35" s="107" t="s">
        <v>41</v>
      </c>
      <c r="R35" s="107" t="s">
        <v>42</v>
      </c>
    </row>
    <row r="36" spans="3:18" x14ac:dyDescent="0.2">
      <c r="C36" s="83"/>
      <c r="D36" s="83"/>
      <c r="E36" s="83"/>
      <c r="F36" s="83"/>
      <c r="G36" s="83"/>
      <c r="H36" s="83"/>
      <c r="I36" s="83"/>
      <c r="L36" s="107"/>
      <c r="M36" s="107"/>
      <c r="N36" s="107"/>
      <c r="O36" s="107"/>
      <c r="P36" s="107"/>
      <c r="Q36" s="107"/>
      <c r="R36" s="107"/>
    </row>
    <row r="37" spans="3:18" x14ac:dyDescent="0.2">
      <c r="C37" s="83"/>
      <c r="D37" s="83" t="s">
        <v>36</v>
      </c>
      <c r="E37" s="84">
        <f>Main!C29+Main!C30</f>
        <v>0</v>
      </c>
      <c r="F37" s="84">
        <f>Main!D29+Main!D30</f>
        <v>0</v>
      </c>
      <c r="G37" s="84">
        <f>Main!E29+Main!E30</f>
        <v>0</v>
      </c>
      <c r="H37" s="84">
        <f>Main!F29+Main!F30</f>
        <v>0</v>
      </c>
      <c r="I37" s="84">
        <f>Main!G29+Main!G30</f>
        <v>0</v>
      </c>
      <c r="L37" s="107"/>
      <c r="M37" s="107" t="s">
        <v>36</v>
      </c>
      <c r="N37" s="108">
        <f>Main!C39+Main!C40</f>
        <v>0</v>
      </c>
      <c r="O37" s="108">
        <f>Main!D39+Main!D40</f>
        <v>0</v>
      </c>
      <c r="P37" s="108">
        <f>Main!E39+Main!E40</f>
        <v>0</v>
      </c>
      <c r="Q37" s="108">
        <f>Main!F39+Main!F40</f>
        <v>0</v>
      </c>
      <c r="R37" s="108">
        <f>Main!G39+Main!G40</f>
        <v>0</v>
      </c>
    </row>
    <row r="38" spans="3:18" x14ac:dyDescent="0.2">
      <c r="C38" s="83"/>
      <c r="D38" s="83" t="s">
        <v>92</v>
      </c>
      <c r="E38" s="83">
        <f>SUM(E37)</f>
        <v>0</v>
      </c>
      <c r="F38" s="83">
        <f>SUM(E37:F37)</f>
        <v>0</v>
      </c>
      <c r="G38" s="83">
        <f>SUM(E37:G37)</f>
        <v>0</v>
      </c>
      <c r="H38" s="83">
        <f>SUM(E37:H37)</f>
        <v>0</v>
      </c>
      <c r="I38" s="83">
        <f>SUM(E37:I37)</f>
        <v>0</v>
      </c>
      <c r="L38" s="107"/>
      <c r="M38" s="107" t="s">
        <v>92</v>
      </c>
      <c r="N38" s="107">
        <f>SUM(N37)</f>
        <v>0</v>
      </c>
      <c r="O38" s="107">
        <f>SUM(N37:O37)</f>
        <v>0</v>
      </c>
      <c r="P38" s="107">
        <f>SUM(N37:P37)</f>
        <v>0</v>
      </c>
      <c r="Q38" s="107">
        <f>SUM(N37:Q37)</f>
        <v>0</v>
      </c>
      <c r="R38" s="107">
        <f>SUM(N37:R37)</f>
        <v>0</v>
      </c>
    </row>
    <row r="39" spans="3:18" x14ac:dyDescent="0.2">
      <c r="C39" s="83"/>
      <c r="D39" s="83" t="s">
        <v>37</v>
      </c>
      <c r="E39" s="83">
        <f>IF(E37-$F$2&gt;0,$F$2,E37)</f>
        <v>0</v>
      </c>
      <c r="F39" s="83">
        <f>IF(F37&gt;E40,E40,F37)</f>
        <v>0</v>
      </c>
      <c r="G39" s="83">
        <f>IF(G37&gt;F40,F40,G37)</f>
        <v>0</v>
      </c>
      <c r="H39" s="83">
        <f>IF(H37&gt;G40,G40,H37)</f>
        <v>0</v>
      </c>
      <c r="I39" s="83">
        <f>IF(I37&gt;H40,H40,I37)</f>
        <v>0</v>
      </c>
      <c r="L39" s="107"/>
      <c r="M39" s="107" t="s">
        <v>37</v>
      </c>
      <c r="N39" s="107">
        <f>IF(N37-$F$2&gt;0,$F$2,N37)</f>
        <v>0</v>
      </c>
      <c r="O39" s="107">
        <f>IF(O37&gt;N40,N40,O37)</f>
        <v>0</v>
      </c>
      <c r="P39" s="107">
        <f>IF(P37&gt;O40,O40,P37)</f>
        <v>0</v>
      </c>
      <c r="Q39" s="107">
        <f>IF(Q37&gt;P40,P40,Q37)</f>
        <v>0</v>
      </c>
      <c r="R39" s="107">
        <f>IF(R37&gt;Q40,Q40,R37)</f>
        <v>0</v>
      </c>
    </row>
    <row r="40" spans="3:18" x14ac:dyDescent="0.2">
      <c r="C40" s="83"/>
      <c r="D40" s="83" t="s">
        <v>44</v>
      </c>
      <c r="E40" s="83">
        <f>$F$2-E39</f>
        <v>25000</v>
      </c>
      <c r="F40" s="83">
        <f>$F$2-SUM(E39:F39)</f>
        <v>25000</v>
      </c>
      <c r="G40" s="83">
        <f>$F$2-SUM(E39:G39)</f>
        <v>25000</v>
      </c>
      <c r="H40" s="83">
        <f>$F$2-SUM(E39:H39)</f>
        <v>25000</v>
      </c>
      <c r="I40" s="83">
        <f>$F$2-SUM(E39:I39)</f>
        <v>25000</v>
      </c>
      <c r="L40" s="107"/>
      <c r="M40" s="107" t="s">
        <v>44</v>
      </c>
      <c r="N40" s="107">
        <f>$F$2-N39</f>
        <v>25000</v>
      </c>
      <c r="O40" s="107">
        <f>$F$2-SUM(N39:O39)</f>
        <v>25000</v>
      </c>
      <c r="P40" s="107">
        <f>$F$2-SUM(N39:P39)</f>
        <v>25000</v>
      </c>
      <c r="Q40" s="107">
        <f>$F$2-SUM(N39:Q39)</f>
        <v>25000</v>
      </c>
      <c r="R40" s="107">
        <f>$F$2-SUM(N39:R39)</f>
        <v>25000</v>
      </c>
    </row>
    <row r="41" spans="3:18" x14ac:dyDescent="0.2">
      <c r="C41" s="83"/>
      <c r="D41" s="83" t="s">
        <v>49</v>
      </c>
      <c r="E41" s="83">
        <f>-E37+E39</f>
        <v>0</v>
      </c>
      <c r="F41" s="83">
        <f>-F37+F39</f>
        <v>0</v>
      </c>
      <c r="G41" s="83">
        <f>-G37+G39</f>
        <v>0</v>
      </c>
      <c r="H41" s="83">
        <f>-H37+H39</f>
        <v>0</v>
      </c>
      <c r="I41" s="83">
        <f>-I37+I39</f>
        <v>0</v>
      </c>
      <c r="L41" s="107"/>
      <c r="M41" s="107" t="s">
        <v>49</v>
      </c>
      <c r="N41" s="107">
        <f>-N37+N39</f>
        <v>0</v>
      </c>
      <c r="O41" s="107">
        <f>-O37+O39</f>
        <v>0</v>
      </c>
      <c r="P41" s="107">
        <f>-P37+P39</f>
        <v>0</v>
      </c>
      <c r="Q41" s="107">
        <f>-Q37+Q39</f>
        <v>0</v>
      </c>
      <c r="R41" s="107">
        <f>-R37+R39</f>
        <v>0</v>
      </c>
    </row>
  </sheetData>
  <sheetProtection algorithmName="SHA-512" hashValue="Of3q5i8mzyT9+oWl2eemNnASavnOxf8DO3dmfK+4cA56vsPXhBH/d/36PBCN8ixdAUiwwReqQF4vrx5g9R9YEA==" saltValue="b+nSQr1eEmBbsW4EOvHjyA==" spinCount="100000" sheet="1" objects="1" scenarios="1"/>
  <customSheetViews>
    <customSheetView guid="{2699193E-BB50-4684-B21F-55334D0337FF}">
      <selection activeCell="E7" sqref="E7"/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Main</vt:lpstr>
      <vt:lpstr>Year 2 Sal</vt:lpstr>
      <vt:lpstr>Year 3 Sal</vt:lpstr>
      <vt:lpstr>Year 4 Sal</vt:lpstr>
      <vt:lpstr>Year 5 Sal</vt:lpstr>
      <vt:lpstr>SUB</vt:lpstr>
      <vt:lpstr>Main!Print_Area</vt:lpstr>
    </vt:vector>
  </TitlesOfParts>
  <Company>Uva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HS/CS</dc:creator>
  <cp:lastModifiedBy>Armstrong, Lauren B (Dean's Office)*HS</cp:lastModifiedBy>
  <cp:lastPrinted>2015-11-17T19:03:03Z</cp:lastPrinted>
  <dcterms:created xsi:type="dcterms:W3CDTF">2003-10-17T20:07:03Z</dcterms:created>
  <dcterms:modified xsi:type="dcterms:W3CDTF">2021-02-25T17:09:30Z</dcterms:modified>
</cp:coreProperties>
</file>